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895" windowHeight="9210" activeTab="6"/>
  </bookViews>
  <sheets>
    <sheet name="ไตร4" sheetId="8" r:id="rId1"/>
    <sheet name="ไตร3" sheetId="6" r:id="rId2"/>
    <sheet name="ไตร2" sheetId="5" r:id="rId3"/>
    <sheet name="ไตร1" sheetId="4" r:id="rId4"/>
    <sheet name="ไตร462" sheetId="1" r:id="rId5"/>
    <sheet name="ไตร165" sheetId="9" r:id="rId6"/>
    <sheet name="ไตร265" sheetId="10" r:id="rId7"/>
  </sheets>
  <definedNames>
    <definedName name="_xlnm.Print_Area" localSheetId="5">ไตร165!$A$1:$H$22</definedName>
    <definedName name="_xlnm.Print_Area" localSheetId="6">ไตร265!$A$1:$H$22</definedName>
    <definedName name="_xlnm.Print_Area" localSheetId="1">ไตร3!$A$1:$H$18</definedName>
    <definedName name="_xlnm.Print_Area" localSheetId="0">ไตร4!$A$1:$H$23</definedName>
  </definedNames>
  <calcPr calcId="145621"/>
</workbook>
</file>

<file path=xl/calcChain.xml><?xml version="1.0" encoding="utf-8"?>
<calcChain xmlns="http://schemas.openxmlformats.org/spreadsheetml/2006/main">
  <c r="E14" i="10" l="1"/>
  <c r="E14" i="9" l="1"/>
  <c r="E14" i="8" l="1"/>
  <c r="E9" i="6" l="1"/>
  <c r="E21" i="4" l="1"/>
  <c r="F14" i="4"/>
  <c r="C13" i="4"/>
  <c r="B13" i="4"/>
  <c r="E12" i="5"/>
  <c r="G11" i="5" l="1"/>
  <c r="F7" i="5"/>
  <c r="C16" i="4" l="1"/>
  <c r="E11" i="1" l="1"/>
</calcChain>
</file>

<file path=xl/sharedStrings.xml><?xml version="1.0" encoding="utf-8"?>
<sst xmlns="http://schemas.openxmlformats.org/spreadsheetml/2006/main" count="391" uniqueCount="162">
  <si>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</si>
  <si>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4 (เดือน กรกฎาคม พ.ศ.2562 ถึง เดือน กันยายน พ.ศ.2562)</t>
  </si>
  <si>
    <t>ชื่อหน่วยงาน  ที่ทำการปกครองจังหวัดสตูล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</si>
  <si>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</si>
  <si>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</si>
  <si>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</si>
  <si>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</si>
  <si>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</si>
  <si>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</si>
  <si>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</si>
  <si>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</si>
  <si>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</si>
  <si>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</si>
  <si>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</si>
  <si>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จ้างซ่อมแซมพาหนะฯ</t>
  </si>
  <si>
    <t>บริษัท สยามแม็คโคร จำกัด</t>
  </si>
  <si>
    <t>ร้านเลิศชัยเซอร์วิส</t>
  </si>
  <si>
    <t>หจก.เลิศชัยโอเอ</t>
  </si>
  <si>
    <t>ซื้อวัสดุงานบ้านงานครัว</t>
  </si>
  <si>
    <t>บ.พิธานพาณิชย์ จำกัด สาขาสตูล</t>
  </si>
  <si>
    <t>0913536000365</t>
  </si>
  <si>
    <t>1919900076527</t>
  </si>
  <si>
    <t>0945482000011</t>
  </si>
  <si>
    <t>บร.TAX19-02804</t>
  </si>
  <si>
    <t>บร.059061540919</t>
  </si>
  <si>
    <t>0107537000521</t>
  </si>
  <si>
    <t>บภ.121/06012</t>
  </si>
  <si>
    <t>บส.008/0372</t>
  </si>
  <si>
    <t>รวมเงินทั้งสิ้น</t>
  </si>
  <si>
    <t>ซื้อวัสดุสำนักงาน</t>
  </si>
  <si>
    <t>จ้างซ่อมแซมครุภัณฑ์คอมพิวเตอร์</t>
  </si>
  <si>
    <t>ประจำไตรมาสที่ 1 (เดือน ตุลาคม พ.ศ.2563 ถึง เดือน ธันวาคม พ.ศ.2563)</t>
  </si>
  <si>
    <t>ค่าวัสดุงานบ้านงานครัว</t>
  </si>
  <si>
    <t>ค่าจ้างจัดทำพานพุ่ม</t>
  </si>
  <si>
    <t>ร้านรับทำตรายาง</t>
  </si>
  <si>
    <t>ร้านอารีรัตน์เวดดิ้งออแกไนท์</t>
  </si>
  <si>
    <t>บจ.สมบูรณ์เอ็นเนอร์จี</t>
  </si>
  <si>
    <t>บจ.พิธานพาณิชย์</t>
  </si>
  <si>
    <t>หจก.ดาวลอยสตูล</t>
  </si>
  <si>
    <t>3900200143359</t>
  </si>
  <si>
    <t>3900200239259</t>
  </si>
  <si>
    <t>0915550000093</t>
  </si>
  <si>
    <t>0913529000045</t>
  </si>
  <si>
    <t>ประจำไตรมาสที่ 2 (เดือน มกราคม พ.ศ.2564 ถึง เดือน มีนาคม พ.ศ.2564)</t>
  </si>
  <si>
    <t>ประจำไตรมาสที่ 3 (เดือน เมษายน พ.ศ.2564 ถึง เดือน มิถุนายน พ.ศ.2564)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</si>
  <si>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</si>
  <si>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</si>
  <si>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</si>
  <si>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</si>
  <si>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</si>
  <si>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</si>
  <si>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</si>
  <si>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</si>
  <si>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</si>
  <si>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</si>
  <si>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</si>
  <si>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</si>
  <si>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</si>
  <si>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</si>
  <si>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</si>
  <si>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ข้อตกลง เลขที่ -</t>
  </si>
  <si>
    <t>3</t>
  </si>
  <si>
    <t>1</t>
  </si>
  <si>
    <t>จ้างทำตรายาง</t>
  </si>
  <si>
    <t>จ้างทำพานพุ่ม</t>
  </si>
  <si>
    <t>จ้างจัดทำชุดตักบาตร</t>
  </si>
  <si>
    <t>จ้างจัดทำพานพุ่ม</t>
  </si>
  <si>
    <t>ซื้อน้ำมันเชื้อเพลิงเดือนต.ค.63</t>
  </si>
  <si>
    <t>ซื้อน้ำมันเชื้อเพลิงเดือนพ.ย.63</t>
  </si>
  <si>
    <t>ซื้อน้ำมันเชื้อเพลิงเดือนธ.ค.63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</si>
  <si>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     4 หมายถึง การจัดซื้อจัดจ้างกรณีอื่นๆ นอกเหนือจาก 1 - 3</t>
  </si>
  <si>
    <t>ซื้อน้ำมันเชื้อเพลิงเดือนม.ค.64</t>
  </si>
  <si>
    <t>จ้างซ่อมรถยนต์ 4กง4008กทม.</t>
  </si>
  <si>
    <t>จ้างจัดพานพุ่ม</t>
  </si>
  <si>
    <t>ซื้อน้ำมันเชื้อเพลิงเดือนก.พ.64</t>
  </si>
  <si>
    <t>ซื้อน้ำมันเชื้อเพลิงเดือนมี.ค.64</t>
  </si>
  <si>
    <t>TAX21-01090</t>
  </si>
  <si>
    <t>เล่มที่ 46 เลขที่ 05</t>
  </si>
  <si>
    <t>เล่มที่ 226 เลขที่ 11252</t>
  </si>
  <si>
    <t>เล่มที่ 226 เลขที่ 11251</t>
  </si>
  <si>
    <t>เล่มที่ 47 เลขที่ 10</t>
  </si>
  <si>
    <t>"</t>
  </si>
  <si>
    <t>เล่มที่ 46 เลขที่ 24</t>
  </si>
  <si>
    <t>เล่มที่ 46 เลขที่ 25</t>
  </si>
  <si>
    <t>เล่มที่ 46 เลขที่ 26</t>
  </si>
  <si>
    <t>เล่มที่ 098 เลขที่ 04864</t>
  </si>
  <si>
    <t>เล่มที่ 101 เลขที่ 05022</t>
  </si>
  <si>
    <t>เล่มที่ 47 เลขที่ 24</t>
  </si>
  <si>
    <t>เล่มที่ 098 เลขที่ 04860</t>
  </si>
  <si>
    <t>เล่มที่ 098 เลขที่ 04859</t>
  </si>
  <si>
    <t>21/4/64</t>
  </si>
  <si>
    <t>46/07</t>
  </si>
  <si>
    <t>115/05734</t>
  </si>
  <si>
    <t>30/4/64</t>
  </si>
  <si>
    <t>ห้างหุ้นส่วนจำกัด ดาวลอยสตูล</t>
  </si>
  <si>
    <t>18 ส.ค. 64</t>
  </si>
  <si>
    <t>11/28</t>
  </si>
  <si>
    <t>11/29</t>
  </si>
  <si>
    <t>11/30</t>
  </si>
  <si>
    <t>ประจำไตรมาสที่ 4 (เดือนกรกฎาคม พ.ศ.2564 ถึง เดือนกันยายน พ.ศ.2564)</t>
  </si>
  <si>
    <t>ค่าน้ำมันเชื้อเพลิงและหล่อลื่น เดือนเม.ย.2564</t>
  </si>
  <si>
    <t>ค่าน้ำมันเชื้อเพลิงและหล่อลื่น เดือนพ.ค.2564</t>
  </si>
  <si>
    <t>ค่าน้ำมันเชื้อเพลิงและหล่อลื่นมิ.ย.2564</t>
  </si>
  <si>
    <t>ค่าซ่อมเครื่องปรับอากาศ</t>
  </si>
  <si>
    <t>ค่าซ่อมรถยนต์หมายเลข 4กง 4008 กทม.</t>
  </si>
  <si>
    <t>ค่าจ้างพิมพ์ทะเบียนคุมฎีกา</t>
  </si>
  <si>
    <t>ค่าวัสดุไฟฟ้า</t>
  </si>
  <si>
    <t>0913563000044</t>
  </si>
  <si>
    <t>ห้างหุ้นส่วนจำกัด อนุชิตการไฟฟ้า</t>
  </si>
  <si>
    <t>13 ก.ย. 64</t>
  </si>
  <si>
    <t>006/0266</t>
  </si>
  <si>
    <t>3910100324203</t>
  </si>
  <si>
    <t>ร้านสองพี่น้องเครื่องเย็น</t>
  </si>
  <si>
    <t>21 ก.ย. 64</t>
  </si>
  <si>
    <t>11/36</t>
  </si>
  <si>
    <t>บริษัท พิธานพาณิชย์ จำกัด</t>
  </si>
  <si>
    <t>0913539000544</t>
  </si>
  <si>
    <t>ห้างหุ้นส่วนจำกัด โรงพิมพ์เมืองสตูล</t>
  </si>
  <si>
    <t>22 ก.ย. 64</t>
  </si>
  <si>
    <t>10 ก.ย. 64</t>
  </si>
  <si>
    <t>056/2791</t>
  </si>
  <si>
    <t>ห้างหุ้นส่วนจำกัดเลิศชัยโอเอ</t>
  </si>
  <si>
    <t>30 ก.ย. 64</t>
  </si>
  <si>
    <t>140/06957</t>
  </si>
  <si>
    <t>ประจำไตรมาสที่ 1 (เดือน ตุลาคม พ.ศ.2564 ถึง เดือน ธันวาคม พ.ศ.2564)</t>
  </si>
  <si>
    <t>เล่มที่ 15 เลขที่ 32</t>
  </si>
  <si>
    <t>เล่มที่ 16 เลขที่ 29</t>
  </si>
  <si>
    <t>นายเสนีย์  เริงนันทกร</t>
  </si>
  <si>
    <t>ค่าจ้างซ่อมเครื่องปรับอากาศห้องทำงานปลัดจังหวัดสตูล</t>
  </si>
  <si>
    <t>1. ว322 วงเงินต่ำกว่า 5,000 บ.</t>
  </si>
  <si>
    <t>4.อื่นๆ</t>
  </si>
  <si>
    <t>2. ร.ข้อ 79 วรรค2 การดำเนินการจัดซื้อจัดจ้างกรณีที่มีความจำเป็นเร่งด่วน ไม่อาจคาดหมาย</t>
  </si>
  <si>
    <t>3.ว119 คชจ.ในการบริหารงานของหน่วยงาน คชจ.ฝึกอบรม การจัดงานและการประชุมชองหน่วยงานครั้งหนึ่งไม่เกิน10,000บ.</t>
  </si>
  <si>
    <t>ค่าจ้างทำพานพุ่มดอกไม้สด</t>
  </si>
  <si>
    <t>เล่มที่ 48 เลขที่ 01</t>
  </si>
  <si>
    <t>ข้อ3 ว119 ตักบาตร</t>
  </si>
  <si>
    <t>เล่มที่ 146 เลขที่ 07269</t>
  </si>
  <si>
    <t>ค่าจ้างจัดทำชุดตักบาตร</t>
  </si>
  <si>
    <t>ค่าจ้างทำตรายาง</t>
  </si>
  <si>
    <t>เล่มที่ 242 เลขที่ 12083</t>
  </si>
  <si>
    <t>ซื้อน้ำมันเชื้อเพลิงเดือน ธ.ค.64</t>
  </si>
  <si>
    <t>เล่มที่ 1 เลขที่ 4</t>
  </si>
  <si>
    <t>เล่มที่ 12 เลขที่ 1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</si>
  <si>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            4 หมายถึง การจัดซื้อจัดจ้างกรณีอื่นๆ นอกเหนือจาก 1 - 3</t>
  </si>
  <si>
    <t>ซื้อน้ำมันเชื้อเพลิงเดือนต.ค.64</t>
  </si>
  <si>
    <t>ซื้อน้ำมันเชื้อเพลิงเดือนพ.ย.64</t>
  </si>
  <si>
    <t>3230100047826</t>
  </si>
  <si>
    <t>ประจำไตรมาสที่ 2 (เดือนมกราคม พ.ศ.2565 ถึง เดือนมีนาคม พ.ศ.2565)</t>
  </si>
  <si>
    <t>ซื้อน้ำมันเชื้อเพลิงเดือน ธ.ค.64-ม.ค.65</t>
  </si>
  <si>
    <t>เล่มที่ 2 เลขที่ 34</t>
  </si>
  <si>
    <t>1. ว322 ซื้อน้ำมันไม่เกิน10,000ลิตร วงเงินต่ำกว่า 5,000 บ.</t>
  </si>
  <si>
    <t>บจ.พิธานพาณิชย์ สาขาสตูล</t>
  </si>
  <si>
    <t>ค่าซ่อมรถยนต์ทะเบียน            4กง 4008 กทม.</t>
  </si>
  <si>
    <t>TAX22-00673</t>
  </si>
  <si>
    <t>ซื้อน้ำมันเชื้อเพลิงเดือน ม.ค.65-ก.พ.65</t>
  </si>
  <si>
    <t>เล่มที่ 4 เลขที่ 8</t>
  </si>
  <si>
    <t>เล่มที่ 244 เลขที่ 12190</t>
  </si>
  <si>
    <t>เล่มที่ 49 เลขที่ 11</t>
  </si>
  <si>
    <t>ซื้อน้ำมันเชื้อเพลิงเดือน ก.พ.65-มี.ค.65</t>
  </si>
  <si>
    <t>เล่มที่ 5 เลขที่ 14</t>
  </si>
  <si>
    <t>เล่มที่ 01 เลขที่ 02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</si>
  <si>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                     4 หมายถึง การจัดซื้อจัดจ้างกรณีอื่นๆ นอกเหนือจาก 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</si>
</sst>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8"/>
      <color theme="1"/>
      <name val="Angsana New"/>
      <family val="1"/>
    </font>
    <font>
      <sz val="18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sz val="12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2" fillId="0" borderId="7" xfId="0" applyNumberFormat="1" applyFont="1" applyBorder="1"/>
    <xf numFmtId="187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3" fontId="2" fillId="0" borderId="4" xfId="1" applyFont="1" applyBorder="1" applyAlignment="1">
      <alignment vertical="top"/>
    </xf>
    <xf numFmtId="49" fontId="2" fillId="0" borderId="2" xfId="0" applyNumberFormat="1" applyFont="1" applyBorder="1" applyAlignment="1">
      <alignment horizontal="center" vertical="top"/>
    </xf>
    <xf numFmtId="43" fontId="2" fillId="0" borderId="2" xfId="1" applyFont="1" applyBorder="1" applyAlignment="1">
      <alignment vertical="top" wrapText="1"/>
    </xf>
    <xf numFmtId="43" fontId="2" fillId="0" borderId="4" xfId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2" fillId="0" borderId="8" xfId="1" applyFont="1" applyBorder="1" applyAlignment="1">
      <alignment vertical="top" wrapText="1"/>
    </xf>
    <xf numFmtId="43" fontId="2" fillId="0" borderId="9" xfId="0" applyNumberFormat="1" applyFont="1" applyBorder="1" applyAlignment="1">
      <alignment vertical="top"/>
    </xf>
    <xf numFmtId="43" fontId="2" fillId="0" borderId="3" xfId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/>
    </xf>
    <xf numFmtId="43" fontId="2" fillId="0" borderId="6" xfId="1" applyFont="1" applyBorder="1" applyAlignment="1">
      <alignment vertical="top" wrapText="1"/>
    </xf>
    <xf numFmtId="43" fontId="2" fillId="0" borderId="2" xfId="1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59" fontId="5" fillId="0" borderId="0" xfId="0" applyNumberFormat="1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5" fontId="2" fillId="0" borderId="2" xfId="1" applyNumberFormat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3" fontId="2" fillId="0" borderId="4" xfId="1" applyFont="1" applyBorder="1" applyAlignment="1">
      <alignment horizontal="center" vertical="top" wrapText="1"/>
    </xf>
    <xf numFmtId="43" fontId="2" fillId="0" borderId="6" xfId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5" fontId="2" fillId="0" borderId="3" xfId="1" applyNumberFormat="1" applyFont="1" applyBorder="1" applyAlignment="1">
      <alignment horizontal="center" vertical="top" wrapText="1"/>
    </xf>
    <xf numFmtId="15" fontId="2" fillId="0" borderId="4" xfId="1" applyNumberFormat="1" applyFont="1" applyBorder="1" applyAlignment="1">
      <alignment horizontal="center" vertical="top" wrapText="1"/>
    </xf>
    <xf numFmtId="15" fontId="2" fillId="0" borderId="6" xfId="1" applyNumberFormat="1" applyFont="1" applyBorder="1" applyAlignment="1">
      <alignment horizontal="center" vertical="top" wrapText="1"/>
    </xf>
    <xf numFmtId="49" fontId="2" fillId="0" borderId="0" xfId="0" applyNumberFormat="1" applyFont="1"/>
    <xf numFmtId="49" fontId="2" fillId="0" borderId="2" xfId="1" applyNumberFormat="1" applyFont="1" applyBorder="1" applyAlignment="1">
      <alignment horizontal="center" vertical="top" wrapText="1"/>
    </xf>
    <xf numFmtId="49" fontId="2" fillId="0" borderId="3" xfId="1" applyNumberFormat="1" applyFont="1" applyBorder="1" applyAlignment="1">
      <alignment horizontal="center" vertical="top" wrapText="1"/>
    </xf>
    <xf numFmtId="49" fontId="2" fillId="0" borderId="10" xfId="1" applyNumberFormat="1" applyFont="1" applyBorder="1" applyAlignment="1">
      <alignment horizontal="center" vertical="top" wrapText="1"/>
    </xf>
    <xf numFmtId="49" fontId="2" fillId="0" borderId="4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5" fillId="0" borderId="0" xfId="0" applyNumberFormat="1" applyFont="1"/>
    <xf numFmtId="49" fontId="5" fillId="0" borderId="0" xfId="0" applyNumberFormat="1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49" fontId="2" fillId="0" borderId="2" xfId="1" applyNumberFormat="1" applyFont="1" applyBorder="1" applyAlignment="1">
      <alignment vertical="top" wrapText="1"/>
    </xf>
    <xf numFmtId="43" fontId="2" fillId="0" borderId="2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43" fontId="2" fillId="0" borderId="9" xfId="0" applyNumberFormat="1" applyFont="1" applyBorder="1" applyAlignment="1">
      <alignment vertical="center"/>
    </xf>
    <xf numFmtId="49" fontId="2" fillId="0" borderId="2" xfId="1" applyNumberFormat="1" applyFont="1" applyBorder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59" fontId="9" fillId="0" borderId="0" xfId="0" applyNumberFormat="1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top"/>
    </xf>
    <xf numFmtId="43" fontId="2" fillId="0" borderId="11" xfId="1" applyFont="1" applyBorder="1" applyAlignment="1">
      <alignment vertical="top" wrapText="1"/>
    </xf>
    <xf numFmtId="49" fontId="2" fillId="0" borderId="11" xfId="1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5" fontId="2" fillId="0" borderId="2" xfId="1" applyNumberFormat="1" applyFont="1" applyBorder="1" applyAlignment="1">
      <alignment horizontal="left" vertical="top" wrapText="1"/>
    </xf>
    <xf numFmtId="43" fontId="2" fillId="0" borderId="6" xfId="1" applyFont="1" applyBorder="1" applyAlignment="1">
      <alignment horizontal="left" vertical="top" wrapText="1"/>
    </xf>
    <xf numFmtId="43" fontId="2" fillId="0" borderId="2" xfId="1" applyFont="1" applyBorder="1" applyAlignment="1">
      <alignment horizontal="left" vertical="top" wrapText="1"/>
    </xf>
    <xf numFmtId="43" fontId="2" fillId="0" borderId="2" xfId="1" applyNumberFormat="1" applyFont="1" applyBorder="1" applyAlignment="1">
      <alignment horizontal="left" vertical="top" wrapText="1"/>
    </xf>
    <xf numFmtId="43" fontId="2" fillId="0" borderId="4" xfId="1" applyFont="1" applyBorder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43" fontId="2" fillId="0" borderId="6" xfId="1" applyFont="1" applyBorder="1" applyAlignment="1">
      <alignment vertical="top"/>
    </xf>
    <xf numFmtId="43" fontId="2" fillId="0" borderId="3" xfId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/>
    </xf>
    <xf numFmtId="43" fontId="2" fillId="0" borderId="8" xfId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5" fontId="2" fillId="0" borderId="3" xfId="1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5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59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:H2"/>
    </sheetView>
  </sheetViews>
  <sheetFormatPr defaultRowHeight="20.25" x14ac:dyDescent="0.3"/>
  <cols>
    <col min="1" max="1" width="6" style="30" customWidth="1"/>
    <col min="2" max="2" width="18.25" style="30" customWidth="1"/>
    <col min="3" max="3" width="22.375" style="30" customWidth="1"/>
    <col min="4" max="4" width="19.75" style="20" customWidth="1"/>
    <col min="5" max="5" width="13.625" style="20" customWidth="1"/>
    <col min="6" max="6" width="12.75" style="20" customWidth="1"/>
    <col min="7" max="7" width="14.5" style="54" customWidth="1"/>
    <col min="8" max="8" width="11" style="20" customWidth="1"/>
    <col min="9" max="16384" width="9" style="1"/>
  </cols>
  <sheetData>
    <row r="1" spans="1:9" x14ac:dyDescent="0.3">
      <c r="A1" s="105" t="s">
        <v>0</v>
      </c>
      <c r="B1" s="105"/>
      <c r="C1" s="105"/>
      <c r="D1" s="105"/>
      <c r="E1" s="105"/>
      <c r="F1" s="105"/>
      <c r="G1" s="105"/>
      <c r="H1" s="105"/>
    </row>
    <row r="2" spans="1:9" x14ac:dyDescent="0.3">
      <c r="A2" s="105" t="s">
        <v>99</v>
      </c>
      <c r="B2" s="105"/>
      <c r="C2" s="105"/>
      <c r="D2" s="105"/>
      <c r="E2" s="105"/>
      <c r="F2" s="105"/>
      <c r="G2" s="105"/>
      <c r="H2" s="105"/>
    </row>
    <row r="3" spans="1:9" x14ac:dyDescent="0.3">
      <c r="A3" s="105" t="s">
        <v>2</v>
      </c>
      <c r="B3" s="105"/>
      <c r="C3" s="105"/>
      <c r="D3" s="105"/>
      <c r="E3" s="105"/>
      <c r="F3" s="105"/>
      <c r="G3" s="105"/>
      <c r="H3" s="105"/>
    </row>
    <row r="4" spans="1:9" x14ac:dyDescent="0.3">
      <c r="A4" s="106" t="s">
        <v>53</v>
      </c>
      <c r="B4" s="108" t="s">
        <v>54</v>
      </c>
      <c r="C4" s="108" t="s">
        <v>55</v>
      </c>
      <c r="D4" s="108" t="s">
        <v>56</v>
      </c>
      <c r="E4" s="108" t="s">
        <v>57</v>
      </c>
      <c r="F4" s="109" t="s">
        <v>58</v>
      </c>
      <c r="G4" s="109"/>
      <c r="H4" s="106" t="s">
        <v>59</v>
      </c>
    </row>
    <row r="5" spans="1:9" ht="49.5" customHeight="1" x14ac:dyDescent="0.3">
      <c r="A5" s="107"/>
      <c r="B5" s="108"/>
      <c r="C5" s="108"/>
      <c r="D5" s="108"/>
      <c r="E5" s="108"/>
      <c r="F5" s="72" t="s">
        <v>11</v>
      </c>
      <c r="G5" s="81" t="s">
        <v>12</v>
      </c>
      <c r="H5" s="107"/>
    </row>
    <row r="6" spans="1:9" ht="49.5" customHeight="1" x14ac:dyDescent="0.3">
      <c r="A6" s="73">
        <v>1</v>
      </c>
      <c r="B6" s="26" t="s">
        <v>42</v>
      </c>
      <c r="C6" s="27" t="s">
        <v>94</v>
      </c>
      <c r="D6" s="27" t="s">
        <v>100</v>
      </c>
      <c r="E6" s="27">
        <v>6990.4</v>
      </c>
      <c r="F6" s="26" t="s">
        <v>95</v>
      </c>
      <c r="G6" s="60" t="s">
        <v>96</v>
      </c>
      <c r="H6" s="60" t="s">
        <v>62</v>
      </c>
    </row>
    <row r="7" spans="1:9" ht="49.5" customHeight="1" x14ac:dyDescent="0.3">
      <c r="A7" s="86">
        <v>2</v>
      </c>
      <c r="B7" s="26" t="s">
        <v>42</v>
      </c>
      <c r="C7" s="27" t="s">
        <v>94</v>
      </c>
      <c r="D7" s="27" t="s">
        <v>101</v>
      </c>
      <c r="E7" s="84">
        <v>8065.5</v>
      </c>
      <c r="F7" s="83" t="s">
        <v>95</v>
      </c>
      <c r="G7" s="85" t="s">
        <v>97</v>
      </c>
      <c r="H7" s="85" t="s">
        <v>62</v>
      </c>
    </row>
    <row r="8" spans="1:9" ht="49.5" customHeight="1" x14ac:dyDescent="0.3">
      <c r="A8" s="86">
        <v>3</v>
      </c>
      <c r="B8" s="26" t="s">
        <v>42</v>
      </c>
      <c r="C8" s="27" t="s">
        <v>94</v>
      </c>
      <c r="D8" s="27" t="s">
        <v>102</v>
      </c>
      <c r="E8" s="84">
        <v>8127.4</v>
      </c>
      <c r="F8" s="83" t="s">
        <v>95</v>
      </c>
      <c r="G8" s="85" t="s">
        <v>98</v>
      </c>
      <c r="H8" s="85" t="s">
        <v>62</v>
      </c>
    </row>
    <row r="9" spans="1:9" ht="49.5" customHeight="1" x14ac:dyDescent="0.3">
      <c r="A9" s="86">
        <v>4</v>
      </c>
      <c r="B9" s="26" t="s">
        <v>111</v>
      </c>
      <c r="C9" s="84" t="s">
        <v>112</v>
      </c>
      <c r="D9" s="84" t="s">
        <v>103</v>
      </c>
      <c r="E9" s="84">
        <v>700</v>
      </c>
      <c r="F9" s="83" t="s">
        <v>113</v>
      </c>
      <c r="G9" s="85" t="s">
        <v>114</v>
      </c>
      <c r="H9" s="85" t="s">
        <v>61</v>
      </c>
    </row>
    <row r="10" spans="1:9" ht="49.5" customHeight="1" x14ac:dyDescent="0.3">
      <c r="A10" s="86">
        <v>5</v>
      </c>
      <c r="B10" s="26" t="s">
        <v>107</v>
      </c>
      <c r="C10" s="27" t="s">
        <v>108</v>
      </c>
      <c r="D10" s="84" t="s">
        <v>103</v>
      </c>
      <c r="E10" s="84">
        <v>3700</v>
      </c>
      <c r="F10" s="83" t="s">
        <v>109</v>
      </c>
      <c r="G10" s="85" t="s">
        <v>110</v>
      </c>
      <c r="H10" s="85" t="s">
        <v>61</v>
      </c>
    </row>
    <row r="11" spans="1:9" ht="49.5" customHeight="1" x14ac:dyDescent="0.3">
      <c r="A11" s="86">
        <v>6</v>
      </c>
      <c r="B11" s="24" t="s">
        <v>22</v>
      </c>
      <c r="C11" s="30" t="s">
        <v>115</v>
      </c>
      <c r="D11" s="84" t="s">
        <v>104</v>
      </c>
      <c r="E11" s="84">
        <v>3605.9</v>
      </c>
      <c r="F11" s="83" t="s">
        <v>119</v>
      </c>
      <c r="G11" s="28" t="s">
        <v>76</v>
      </c>
      <c r="H11" s="85" t="s">
        <v>61</v>
      </c>
    </row>
    <row r="12" spans="1:9" ht="49.5" customHeight="1" x14ac:dyDescent="0.3">
      <c r="A12" s="86">
        <v>7</v>
      </c>
      <c r="B12" s="26" t="s">
        <v>116</v>
      </c>
      <c r="C12" s="84" t="s">
        <v>117</v>
      </c>
      <c r="D12" s="84" t="s">
        <v>105</v>
      </c>
      <c r="E12" s="84">
        <v>2100</v>
      </c>
      <c r="F12" s="83" t="s">
        <v>118</v>
      </c>
      <c r="G12" s="85" t="s">
        <v>120</v>
      </c>
      <c r="H12" s="85" t="s">
        <v>61</v>
      </c>
    </row>
    <row r="13" spans="1:9" ht="49.5" customHeight="1" x14ac:dyDescent="0.3">
      <c r="A13" s="88">
        <v>8</v>
      </c>
      <c r="B13" s="29" t="s">
        <v>42</v>
      </c>
      <c r="C13" s="36" t="s">
        <v>121</v>
      </c>
      <c r="D13" s="36" t="s">
        <v>106</v>
      </c>
      <c r="E13" s="36">
        <v>3040</v>
      </c>
      <c r="F13" s="29" t="s">
        <v>122</v>
      </c>
      <c r="G13" s="61" t="s">
        <v>123</v>
      </c>
      <c r="H13" s="61" t="s">
        <v>61</v>
      </c>
    </row>
    <row r="14" spans="1:9" ht="21" thickBot="1" x14ac:dyDescent="0.35">
      <c r="D14" s="71" t="s">
        <v>28</v>
      </c>
      <c r="E14" s="74">
        <f>SUM(E6:E13)</f>
        <v>36329.199999999997</v>
      </c>
      <c r="F14" s="1"/>
    </row>
    <row r="15" spans="1:9" ht="21" thickTop="1" x14ac:dyDescent="0.3"/>
    <row r="16" spans="1:9" s="76" customFormat="1" ht="20.25" customHeight="1" x14ac:dyDescent="0.4">
      <c r="A16" s="112" t="s">
        <v>45</v>
      </c>
      <c r="B16" s="112"/>
      <c r="C16" s="112"/>
      <c r="D16" s="112"/>
      <c r="E16" s="112"/>
      <c r="F16" s="112"/>
      <c r="G16" s="112"/>
      <c r="I16" s="77"/>
    </row>
    <row r="17" spans="1:9" s="76" customFormat="1" ht="18" x14ac:dyDescent="0.4">
      <c r="A17" s="113" t="s">
        <v>46</v>
      </c>
      <c r="B17" s="113"/>
      <c r="C17" s="113"/>
      <c r="D17" s="113"/>
      <c r="E17" s="113"/>
      <c r="F17" s="113"/>
      <c r="G17" s="113"/>
      <c r="H17" s="113"/>
      <c r="I17" s="78"/>
    </row>
    <row r="18" spans="1:9" s="76" customFormat="1" ht="18" x14ac:dyDescent="0.4">
      <c r="A18" s="113" t="s">
        <v>47</v>
      </c>
      <c r="B18" s="113"/>
      <c r="C18" s="113"/>
      <c r="D18" s="113"/>
      <c r="E18" s="113"/>
      <c r="F18" s="113"/>
      <c r="G18" s="113"/>
      <c r="H18" s="113"/>
      <c r="I18" s="78"/>
    </row>
    <row r="19" spans="1:9" s="76" customFormat="1" ht="18" x14ac:dyDescent="0.4">
      <c r="A19" s="79" t="s">
        <v>48</v>
      </c>
      <c r="B19" s="79"/>
      <c r="C19" s="79"/>
      <c r="D19" s="79"/>
      <c r="E19" s="79"/>
      <c r="F19" s="79"/>
      <c r="G19" s="82"/>
      <c r="H19" s="79"/>
      <c r="I19" s="80"/>
    </row>
    <row r="20" spans="1:9" s="76" customFormat="1" ht="18" x14ac:dyDescent="0.4">
      <c r="A20" s="114" t="s">
        <v>49</v>
      </c>
      <c r="B20" s="114"/>
      <c r="C20" s="114"/>
      <c r="D20" s="114"/>
      <c r="E20" s="114"/>
      <c r="F20" s="114"/>
      <c r="G20" s="114"/>
      <c r="H20" s="114"/>
      <c r="I20" s="80"/>
    </row>
    <row r="21" spans="1:9" s="76" customFormat="1" ht="18" x14ac:dyDescent="0.4">
      <c r="A21" s="114" t="s">
        <v>50</v>
      </c>
      <c r="B21" s="114"/>
      <c r="C21" s="114"/>
      <c r="D21" s="114"/>
      <c r="E21" s="114"/>
      <c r="F21" s="114"/>
      <c r="G21" s="114"/>
      <c r="H21" s="114"/>
      <c r="I21" s="80"/>
    </row>
    <row r="22" spans="1:9" s="76" customFormat="1" ht="18" x14ac:dyDescent="0.4">
      <c r="A22" s="114" t="s">
        <v>51</v>
      </c>
      <c r="B22" s="114"/>
      <c r="C22" s="114"/>
      <c r="D22" s="114"/>
      <c r="E22" s="114"/>
      <c r="F22" s="114"/>
      <c r="G22" s="114"/>
      <c r="H22" s="114"/>
      <c r="I22" s="80"/>
    </row>
    <row r="23" spans="1:9" s="76" customFormat="1" ht="116.25" customHeight="1" x14ac:dyDescent="0.4">
      <c r="A23" s="110" t="s">
        <v>52</v>
      </c>
      <c r="B23" s="111"/>
      <c r="C23" s="111"/>
      <c r="D23" s="111"/>
      <c r="E23" s="111"/>
      <c r="F23" s="111"/>
      <c r="G23" s="111"/>
      <c r="H23" s="111"/>
      <c r="I23" s="77"/>
    </row>
    <row r="42" spans="1:8" ht="49.5" customHeight="1" x14ac:dyDescent="0.3">
      <c r="A42" s="87"/>
      <c r="B42" s="83"/>
      <c r="C42" s="84"/>
      <c r="D42" s="84" t="s">
        <v>103</v>
      </c>
      <c r="E42" s="84">
        <v>3700</v>
      </c>
      <c r="F42" s="83"/>
      <c r="G42" s="85"/>
      <c r="H42" s="85" t="s">
        <v>61</v>
      </c>
    </row>
  </sheetData>
  <mergeCells count="17">
    <mergeCell ref="A23:H23"/>
    <mergeCell ref="A16:G16"/>
    <mergeCell ref="A17:H17"/>
    <mergeCell ref="A18:H18"/>
    <mergeCell ref="A20:H20"/>
    <mergeCell ref="A21:H21"/>
    <mergeCell ref="A22:H22"/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</mergeCells>
  <pageMargins left="1.1023622047244095" right="0.19685039370078741" top="0.39370078740157483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7" sqref="C7"/>
    </sheetView>
  </sheetViews>
  <sheetFormatPr defaultRowHeight="20.25" x14ac:dyDescent="0.3"/>
  <cols>
    <col min="1" max="1" width="6" style="30" customWidth="1"/>
    <col min="2" max="2" width="18.25" style="30" customWidth="1"/>
    <col min="3" max="3" width="22.375" style="30" customWidth="1"/>
    <col min="4" max="4" width="19.75" style="20" customWidth="1"/>
    <col min="5" max="5" width="13.625" style="20" customWidth="1"/>
    <col min="6" max="6" width="12.75" style="20" customWidth="1"/>
    <col min="7" max="7" width="12.75" style="20" bestFit="1" customWidth="1"/>
    <col min="8" max="8" width="12.75" style="20" customWidth="1"/>
    <col min="9" max="16384" width="9" style="1"/>
  </cols>
  <sheetData>
    <row r="1" spans="1:9" x14ac:dyDescent="0.3">
      <c r="A1" s="105" t="s">
        <v>0</v>
      </c>
      <c r="B1" s="105"/>
      <c r="C1" s="105"/>
      <c r="D1" s="105"/>
      <c r="E1" s="105"/>
      <c r="F1" s="105"/>
      <c r="G1" s="105"/>
      <c r="H1" s="105"/>
    </row>
    <row r="2" spans="1:9" x14ac:dyDescent="0.3">
      <c r="A2" s="105" t="s">
        <v>44</v>
      </c>
      <c r="B2" s="105"/>
      <c r="C2" s="105"/>
      <c r="D2" s="105"/>
      <c r="E2" s="105"/>
      <c r="F2" s="105"/>
      <c r="G2" s="105"/>
      <c r="H2" s="105"/>
    </row>
    <row r="3" spans="1:9" x14ac:dyDescent="0.3">
      <c r="A3" s="105" t="s">
        <v>2</v>
      </c>
      <c r="B3" s="105"/>
      <c r="C3" s="105"/>
      <c r="D3" s="105"/>
      <c r="E3" s="105"/>
      <c r="F3" s="105"/>
      <c r="G3" s="105"/>
      <c r="H3" s="105"/>
    </row>
    <row r="5" spans="1:9" x14ac:dyDescent="0.3">
      <c r="A5" s="106" t="s">
        <v>53</v>
      </c>
      <c r="B5" s="108" t="s">
        <v>54</v>
      </c>
      <c r="C5" s="108" t="s">
        <v>55</v>
      </c>
      <c r="D5" s="108" t="s">
        <v>56</v>
      </c>
      <c r="E5" s="108" t="s">
        <v>57</v>
      </c>
      <c r="F5" s="109" t="s">
        <v>58</v>
      </c>
      <c r="G5" s="109"/>
      <c r="H5" s="106" t="s">
        <v>59</v>
      </c>
    </row>
    <row r="6" spans="1:9" ht="49.5" customHeight="1" x14ac:dyDescent="0.3">
      <c r="A6" s="107"/>
      <c r="B6" s="108"/>
      <c r="C6" s="108"/>
      <c r="D6" s="108"/>
      <c r="E6" s="108"/>
      <c r="F6" s="47" t="s">
        <v>11</v>
      </c>
      <c r="G6" s="47" t="s">
        <v>12</v>
      </c>
      <c r="H6" s="107"/>
    </row>
    <row r="7" spans="1:9" ht="49.5" customHeight="1" x14ac:dyDescent="0.3">
      <c r="A7" s="73">
        <v>1</v>
      </c>
      <c r="B7" s="26" t="s">
        <v>20</v>
      </c>
      <c r="C7" s="27" t="s">
        <v>17</v>
      </c>
      <c r="D7" s="27" t="s">
        <v>32</v>
      </c>
      <c r="E7" s="27">
        <v>4595</v>
      </c>
      <c r="F7" s="26" t="s">
        <v>93</v>
      </c>
      <c r="G7" s="75" t="s">
        <v>92</v>
      </c>
      <c r="H7" s="60" t="s">
        <v>62</v>
      </c>
    </row>
    <row r="8" spans="1:9" ht="52.5" customHeight="1" x14ac:dyDescent="0.3">
      <c r="A8" s="32">
        <v>2</v>
      </c>
      <c r="B8" s="29" t="s">
        <v>40</v>
      </c>
      <c r="C8" s="36" t="s">
        <v>35</v>
      </c>
      <c r="D8" s="36" t="s">
        <v>33</v>
      </c>
      <c r="E8" s="36">
        <v>500</v>
      </c>
      <c r="F8" s="29" t="s">
        <v>90</v>
      </c>
      <c r="G8" s="61" t="s">
        <v>91</v>
      </c>
      <c r="H8" s="61" t="s">
        <v>61</v>
      </c>
    </row>
    <row r="9" spans="1:9" ht="21" thickBot="1" x14ac:dyDescent="0.35">
      <c r="D9" s="21" t="s">
        <v>28</v>
      </c>
      <c r="E9" s="74">
        <f>+E7+E8</f>
        <v>5095</v>
      </c>
      <c r="F9" s="1"/>
    </row>
    <row r="10" spans="1:9" ht="21" thickTop="1" x14ac:dyDescent="0.3"/>
    <row r="11" spans="1:9" s="76" customFormat="1" ht="20.25" customHeight="1" x14ac:dyDescent="0.4">
      <c r="A11" s="112" t="s">
        <v>45</v>
      </c>
      <c r="B11" s="112"/>
      <c r="C11" s="112"/>
      <c r="D11" s="112"/>
      <c r="E11" s="112"/>
      <c r="F11" s="112"/>
      <c r="G11" s="112"/>
      <c r="I11" s="77"/>
    </row>
    <row r="12" spans="1:9" s="76" customFormat="1" ht="18" x14ac:dyDescent="0.4">
      <c r="A12" s="113" t="s">
        <v>46</v>
      </c>
      <c r="B12" s="113"/>
      <c r="C12" s="113"/>
      <c r="D12" s="113"/>
      <c r="E12" s="113"/>
      <c r="F12" s="113"/>
      <c r="G12" s="113"/>
      <c r="H12" s="113"/>
      <c r="I12" s="78"/>
    </row>
    <row r="13" spans="1:9" s="76" customFormat="1" ht="18" x14ac:dyDescent="0.4">
      <c r="A13" s="113" t="s">
        <v>47</v>
      </c>
      <c r="B13" s="113"/>
      <c r="C13" s="113"/>
      <c r="D13" s="113"/>
      <c r="E13" s="113"/>
      <c r="F13" s="113"/>
      <c r="G13" s="113"/>
      <c r="H13" s="113"/>
      <c r="I13" s="78"/>
    </row>
    <row r="14" spans="1:9" s="76" customFormat="1" ht="18" x14ac:dyDescent="0.4">
      <c r="A14" s="79" t="s">
        <v>48</v>
      </c>
      <c r="B14" s="79"/>
      <c r="C14" s="79"/>
      <c r="D14" s="79"/>
      <c r="E14" s="79"/>
      <c r="F14" s="79"/>
      <c r="G14" s="79"/>
      <c r="H14" s="79"/>
      <c r="I14" s="80"/>
    </row>
    <row r="15" spans="1:9" s="76" customFormat="1" ht="18" x14ac:dyDescent="0.4">
      <c r="A15" s="114" t="s">
        <v>49</v>
      </c>
      <c r="B15" s="114"/>
      <c r="C15" s="114"/>
      <c r="D15" s="114"/>
      <c r="E15" s="114"/>
      <c r="F15" s="114"/>
      <c r="G15" s="114"/>
      <c r="H15" s="114"/>
      <c r="I15" s="80"/>
    </row>
    <row r="16" spans="1:9" s="76" customFormat="1" ht="18" x14ac:dyDescent="0.4">
      <c r="A16" s="114" t="s">
        <v>50</v>
      </c>
      <c r="B16" s="114"/>
      <c r="C16" s="114"/>
      <c r="D16" s="114"/>
      <c r="E16" s="114"/>
      <c r="F16" s="114"/>
      <c r="G16" s="114"/>
      <c r="H16" s="114"/>
      <c r="I16" s="80"/>
    </row>
    <row r="17" spans="1:9" s="76" customFormat="1" ht="18" x14ac:dyDescent="0.4">
      <c r="A17" s="114" t="s">
        <v>51</v>
      </c>
      <c r="B17" s="114"/>
      <c r="C17" s="114"/>
      <c r="D17" s="114"/>
      <c r="E17" s="114"/>
      <c r="F17" s="114"/>
      <c r="G17" s="114"/>
      <c r="H17" s="114"/>
      <c r="I17" s="80"/>
    </row>
    <row r="18" spans="1:9" s="76" customFormat="1" ht="116.25" customHeight="1" x14ac:dyDescent="0.4">
      <c r="A18" s="110" t="s">
        <v>52</v>
      </c>
      <c r="B18" s="111"/>
      <c r="C18" s="111"/>
      <c r="D18" s="111"/>
      <c r="E18" s="111"/>
      <c r="F18" s="111"/>
      <c r="G18" s="111"/>
      <c r="H18" s="111"/>
      <c r="I18" s="77"/>
    </row>
  </sheetData>
  <mergeCells count="17">
    <mergeCell ref="A1:H1"/>
    <mergeCell ref="A2:H2"/>
    <mergeCell ref="A3:H3"/>
    <mergeCell ref="A5:A6"/>
    <mergeCell ref="D5:D6"/>
    <mergeCell ref="E5:E6"/>
    <mergeCell ref="H5:H6"/>
    <mergeCell ref="A17:H17"/>
    <mergeCell ref="A18:H18"/>
    <mergeCell ref="B5:B6"/>
    <mergeCell ref="C5:C6"/>
    <mergeCell ref="F5:G5"/>
    <mergeCell ref="A11:G11"/>
    <mergeCell ref="A12:H12"/>
    <mergeCell ref="A13:H13"/>
    <mergeCell ref="A15:H15"/>
    <mergeCell ref="A16:H16"/>
  </mergeCells>
  <pageMargins left="1.1023622047244095" right="0.19685039370078741" top="0.39370078740157483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G8" sqref="G8"/>
    </sheetView>
  </sheetViews>
  <sheetFormatPr defaultRowHeight="20.25" x14ac:dyDescent="0.3"/>
  <cols>
    <col min="1" max="1" width="6" style="30" customWidth="1"/>
    <col min="2" max="3" width="21.125" style="30" customWidth="1"/>
    <col min="4" max="4" width="23.25" style="20" customWidth="1"/>
    <col min="5" max="5" width="11.75" style="30" bestFit="1" customWidth="1"/>
    <col min="6" max="6" width="12.75" style="67" customWidth="1"/>
    <col min="7" max="7" width="16.25" style="20" customWidth="1"/>
    <col min="8" max="8" width="12.25" style="20" bestFit="1" customWidth="1"/>
    <col min="9" max="16384" width="9" style="1"/>
  </cols>
  <sheetData>
    <row r="1" spans="1:8" x14ac:dyDescent="0.3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x14ac:dyDescent="0.3">
      <c r="A2" s="105" t="s">
        <v>43</v>
      </c>
      <c r="B2" s="105"/>
      <c r="C2" s="105"/>
      <c r="D2" s="105"/>
      <c r="E2" s="105"/>
      <c r="F2" s="105"/>
      <c r="G2" s="105"/>
      <c r="H2" s="105"/>
    </row>
    <row r="3" spans="1:8" x14ac:dyDescent="0.3">
      <c r="A3" s="105" t="s">
        <v>2</v>
      </c>
      <c r="B3" s="105"/>
      <c r="C3" s="105"/>
      <c r="D3" s="105"/>
      <c r="E3" s="105"/>
      <c r="F3" s="105"/>
      <c r="G3" s="105"/>
      <c r="H3" s="105"/>
    </row>
    <row r="5" spans="1:8" ht="45.75" customHeight="1" x14ac:dyDescent="0.3">
      <c r="A5" s="106" t="s">
        <v>53</v>
      </c>
      <c r="B5" s="108" t="s">
        <v>54</v>
      </c>
      <c r="C5" s="108" t="s">
        <v>55</v>
      </c>
      <c r="D5" s="108" t="s">
        <v>56</v>
      </c>
      <c r="E5" s="119" t="s">
        <v>57</v>
      </c>
      <c r="F5" s="109" t="s">
        <v>58</v>
      </c>
      <c r="G5" s="109"/>
      <c r="H5" s="106" t="s">
        <v>59</v>
      </c>
    </row>
    <row r="6" spans="1:8" x14ac:dyDescent="0.3">
      <c r="A6" s="107"/>
      <c r="B6" s="108"/>
      <c r="C6" s="108"/>
      <c r="D6" s="108"/>
      <c r="E6" s="119"/>
      <c r="F6" s="47" t="s">
        <v>11</v>
      </c>
      <c r="G6" s="47" t="s">
        <v>12</v>
      </c>
      <c r="H6" s="107"/>
    </row>
    <row r="7" spans="1:8" x14ac:dyDescent="0.3">
      <c r="A7" s="33">
        <v>1</v>
      </c>
      <c r="B7" s="24" t="s">
        <v>42</v>
      </c>
      <c r="C7" s="27" t="s">
        <v>38</v>
      </c>
      <c r="D7" s="27" t="s">
        <v>71</v>
      </c>
      <c r="E7" s="27">
        <v>9962.6</v>
      </c>
      <c r="F7" s="57">
        <f>+ไตร1!F19</f>
        <v>23346</v>
      </c>
      <c r="G7" s="28" t="s">
        <v>60</v>
      </c>
      <c r="H7" s="62">
        <v>1</v>
      </c>
    </row>
    <row r="8" spans="1:8" ht="40.5" x14ac:dyDescent="0.3">
      <c r="A8" s="31">
        <v>2</v>
      </c>
      <c r="B8" s="24" t="s">
        <v>22</v>
      </c>
      <c r="C8" s="28" t="s">
        <v>37</v>
      </c>
      <c r="D8" s="34" t="s">
        <v>72</v>
      </c>
      <c r="E8" s="28">
        <v>754.35</v>
      </c>
      <c r="F8" s="57">
        <v>23468</v>
      </c>
      <c r="G8" s="28" t="s">
        <v>76</v>
      </c>
      <c r="H8" s="60" t="s">
        <v>62</v>
      </c>
    </row>
    <row r="9" spans="1:8" ht="40.5" x14ac:dyDescent="0.3">
      <c r="A9" s="31">
        <v>3</v>
      </c>
      <c r="B9" s="26" t="s">
        <v>40</v>
      </c>
      <c r="C9" s="27" t="s">
        <v>35</v>
      </c>
      <c r="D9" s="27" t="s">
        <v>73</v>
      </c>
      <c r="E9" s="27">
        <v>500</v>
      </c>
      <c r="F9" s="48">
        <v>23488</v>
      </c>
      <c r="G9" s="69" t="s">
        <v>77</v>
      </c>
      <c r="H9" s="60" t="s">
        <v>61</v>
      </c>
    </row>
    <row r="10" spans="1:8" x14ac:dyDescent="0.3">
      <c r="A10" s="31">
        <v>4</v>
      </c>
      <c r="B10" s="24" t="s">
        <v>42</v>
      </c>
      <c r="C10" s="28" t="s">
        <v>38</v>
      </c>
      <c r="D10" s="28" t="s">
        <v>74</v>
      </c>
      <c r="E10" s="28">
        <v>11039</v>
      </c>
      <c r="F10" s="57">
        <v>23346</v>
      </c>
      <c r="G10" s="28" t="s">
        <v>60</v>
      </c>
      <c r="H10" s="60" t="s">
        <v>62</v>
      </c>
    </row>
    <row r="11" spans="1:8" x14ac:dyDescent="0.3">
      <c r="A11" s="32">
        <v>5</v>
      </c>
      <c r="B11" s="29" t="s">
        <v>42</v>
      </c>
      <c r="C11" s="36" t="s">
        <v>38</v>
      </c>
      <c r="D11" s="36" t="s">
        <v>75</v>
      </c>
      <c r="E11" s="36">
        <v>12226.4</v>
      </c>
      <c r="F11" s="56">
        <v>23346</v>
      </c>
      <c r="G11" s="36" t="str">
        <f>+G10</f>
        <v>ข้อตกลง เลขที่ -</v>
      </c>
      <c r="H11" s="61" t="s">
        <v>62</v>
      </c>
    </row>
    <row r="12" spans="1:8" ht="21" thickBot="1" x14ac:dyDescent="0.35">
      <c r="D12" s="21" t="s">
        <v>28</v>
      </c>
      <c r="E12" s="35">
        <f>+E7+E8+E9+E10+E11</f>
        <v>34482.35</v>
      </c>
    </row>
    <row r="13" spans="1:8" ht="21" thickTop="1" x14ac:dyDescent="0.3"/>
    <row r="23" spans="1:10" s="40" customFormat="1" ht="20.25" customHeight="1" x14ac:dyDescent="0.55000000000000004">
      <c r="A23" s="117" t="s">
        <v>45</v>
      </c>
      <c r="B23" s="117"/>
      <c r="C23" s="117"/>
      <c r="D23" s="117"/>
      <c r="E23" s="117"/>
      <c r="F23" s="117"/>
      <c r="G23" s="117"/>
      <c r="I23" s="41"/>
      <c r="J23" s="42"/>
    </row>
    <row r="24" spans="1:10" s="40" customFormat="1" ht="26.25" x14ac:dyDescent="0.55000000000000004">
      <c r="A24" s="118" t="s">
        <v>46</v>
      </c>
      <c r="B24" s="118"/>
      <c r="C24" s="118"/>
      <c r="D24" s="118"/>
      <c r="E24" s="118"/>
      <c r="F24" s="118"/>
      <c r="G24" s="118"/>
      <c r="H24" s="118"/>
      <c r="I24" s="43"/>
      <c r="J24" s="42"/>
    </row>
    <row r="25" spans="1:10" s="40" customFormat="1" ht="26.25" x14ac:dyDescent="0.55000000000000004">
      <c r="A25" s="118" t="s">
        <v>47</v>
      </c>
      <c r="B25" s="118"/>
      <c r="C25" s="118"/>
      <c r="D25" s="118"/>
      <c r="E25" s="118"/>
      <c r="F25" s="118"/>
      <c r="G25" s="118"/>
      <c r="H25" s="118"/>
      <c r="I25" s="43"/>
      <c r="J25" s="42"/>
    </row>
    <row r="26" spans="1:10" s="40" customFormat="1" ht="26.25" x14ac:dyDescent="0.55000000000000004">
      <c r="A26" s="44" t="s">
        <v>48</v>
      </c>
      <c r="B26" s="44"/>
      <c r="C26" s="44"/>
      <c r="D26" s="44"/>
      <c r="E26" s="68"/>
      <c r="F26" s="67"/>
      <c r="G26" s="44"/>
      <c r="H26" s="44"/>
      <c r="I26" s="45"/>
      <c r="J26" s="42"/>
    </row>
    <row r="27" spans="1:10" s="40" customFormat="1" ht="26.25" x14ac:dyDescent="0.55000000000000004">
      <c r="A27" s="115" t="s">
        <v>49</v>
      </c>
      <c r="B27" s="115"/>
      <c r="C27" s="115"/>
      <c r="D27" s="115"/>
      <c r="E27" s="115"/>
      <c r="F27" s="115"/>
      <c r="G27" s="115"/>
      <c r="H27" s="115"/>
      <c r="I27" s="45"/>
      <c r="J27" s="42"/>
    </row>
    <row r="28" spans="1:10" s="40" customFormat="1" ht="26.25" x14ac:dyDescent="0.55000000000000004">
      <c r="A28" s="115" t="s">
        <v>50</v>
      </c>
      <c r="B28" s="115"/>
      <c r="C28" s="115"/>
      <c r="D28" s="115"/>
      <c r="E28" s="115"/>
      <c r="F28" s="115"/>
      <c r="G28" s="115"/>
      <c r="H28" s="115"/>
      <c r="I28" s="45"/>
      <c r="J28" s="42"/>
    </row>
    <row r="29" spans="1:10" s="40" customFormat="1" ht="26.25" x14ac:dyDescent="0.55000000000000004">
      <c r="A29" s="115" t="s">
        <v>51</v>
      </c>
      <c r="B29" s="115"/>
      <c r="C29" s="115"/>
      <c r="D29" s="115"/>
      <c r="E29" s="115"/>
      <c r="F29" s="115"/>
      <c r="G29" s="115"/>
      <c r="H29" s="115"/>
      <c r="I29" s="45"/>
      <c r="J29" s="42"/>
    </row>
    <row r="30" spans="1:10" s="40" customFormat="1" ht="150" customHeight="1" x14ac:dyDescent="0.55000000000000004">
      <c r="A30" s="116" t="s">
        <v>52</v>
      </c>
      <c r="B30" s="115"/>
      <c r="C30" s="115"/>
      <c r="D30" s="115"/>
      <c r="E30" s="115"/>
      <c r="F30" s="115"/>
      <c r="G30" s="115"/>
      <c r="H30" s="115"/>
      <c r="I30" s="41"/>
      <c r="J30" s="42"/>
    </row>
  </sheetData>
  <mergeCells count="17">
    <mergeCell ref="A1:H1"/>
    <mergeCell ref="A2:H2"/>
    <mergeCell ref="A3:H3"/>
    <mergeCell ref="A5:A6"/>
    <mergeCell ref="D5:D6"/>
    <mergeCell ref="E5:E6"/>
    <mergeCell ref="H5:H6"/>
    <mergeCell ref="A29:H29"/>
    <mergeCell ref="A30:H30"/>
    <mergeCell ref="B5:B6"/>
    <mergeCell ref="C5:C6"/>
    <mergeCell ref="F5:G5"/>
    <mergeCell ref="A23:G23"/>
    <mergeCell ref="A24:H24"/>
    <mergeCell ref="A25:H25"/>
    <mergeCell ref="A27:H27"/>
    <mergeCell ref="A28:H28"/>
  </mergeCells>
  <pageMargins left="0.70866141732283472" right="0.19685039370078741" top="0.59055118110236227" bottom="0.3937007874015748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3" sqref="B13:G13"/>
    </sheetView>
  </sheetViews>
  <sheetFormatPr defaultRowHeight="20.25" x14ac:dyDescent="0.3"/>
  <cols>
    <col min="1" max="1" width="6" style="30" customWidth="1"/>
    <col min="2" max="2" width="19.5" style="30" customWidth="1"/>
    <col min="3" max="3" width="23.875" style="30" customWidth="1"/>
    <col min="4" max="4" width="25.375" style="30" customWidth="1"/>
    <col min="5" max="5" width="12.75" style="30" customWidth="1"/>
    <col min="6" max="6" width="13.875" style="53" customWidth="1"/>
    <col min="7" max="7" width="21.375" style="54" customWidth="1"/>
    <col min="8" max="8" width="7.625" style="59" bestFit="1" customWidth="1"/>
    <col min="9" max="16384" width="9" style="1"/>
  </cols>
  <sheetData>
    <row r="1" spans="1:8" x14ac:dyDescent="0.3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x14ac:dyDescent="0.3">
      <c r="A2" s="105" t="s">
        <v>31</v>
      </c>
      <c r="B2" s="105"/>
      <c r="C2" s="105"/>
      <c r="D2" s="105"/>
      <c r="E2" s="105"/>
      <c r="F2" s="105"/>
      <c r="G2" s="105"/>
      <c r="H2" s="105"/>
    </row>
    <row r="3" spans="1:8" x14ac:dyDescent="0.3">
      <c r="A3" s="105" t="s">
        <v>2</v>
      </c>
      <c r="B3" s="105"/>
      <c r="C3" s="105"/>
      <c r="D3" s="105"/>
      <c r="E3" s="105"/>
      <c r="F3" s="105"/>
      <c r="G3" s="105"/>
      <c r="H3" s="105"/>
    </row>
    <row r="5" spans="1:8" s="46" customFormat="1" ht="33" customHeight="1" x14ac:dyDescent="0.3">
      <c r="A5" s="106" t="s">
        <v>53</v>
      </c>
      <c r="B5" s="108" t="s">
        <v>54</v>
      </c>
      <c r="C5" s="108" t="s">
        <v>55</v>
      </c>
      <c r="D5" s="108" t="s">
        <v>56</v>
      </c>
      <c r="E5" s="108" t="s">
        <v>57</v>
      </c>
      <c r="F5" s="109" t="s">
        <v>58</v>
      </c>
      <c r="G5" s="109"/>
      <c r="H5" s="120" t="s">
        <v>59</v>
      </c>
    </row>
    <row r="6" spans="1:8" s="46" customFormat="1" ht="33" customHeight="1" x14ac:dyDescent="0.3">
      <c r="A6" s="107"/>
      <c r="B6" s="108"/>
      <c r="C6" s="108"/>
      <c r="D6" s="108"/>
      <c r="E6" s="108"/>
      <c r="F6" s="47" t="s">
        <v>11</v>
      </c>
      <c r="G6" s="47" t="s">
        <v>12</v>
      </c>
      <c r="H6" s="121"/>
    </row>
    <row r="7" spans="1:8" x14ac:dyDescent="0.3">
      <c r="A7" s="33">
        <v>1</v>
      </c>
      <c r="B7" s="24" t="s">
        <v>39</v>
      </c>
      <c r="C7" s="25" t="s">
        <v>34</v>
      </c>
      <c r="D7" s="25" t="s">
        <v>63</v>
      </c>
      <c r="E7" s="25">
        <v>1400</v>
      </c>
      <c r="F7" s="48">
        <v>23338</v>
      </c>
      <c r="G7" s="49" t="s">
        <v>78</v>
      </c>
      <c r="H7" s="60">
        <v>1</v>
      </c>
    </row>
    <row r="8" spans="1:8" x14ac:dyDescent="0.3">
      <c r="A8" s="33"/>
      <c r="B8" s="48" t="s">
        <v>81</v>
      </c>
      <c r="C8" s="48" t="s">
        <v>81</v>
      </c>
      <c r="D8" s="48" t="s">
        <v>81</v>
      </c>
      <c r="E8" s="25">
        <v>400</v>
      </c>
      <c r="F8" s="48" t="s">
        <v>81</v>
      </c>
      <c r="G8" s="49" t="s">
        <v>79</v>
      </c>
      <c r="H8" s="48" t="s">
        <v>81</v>
      </c>
    </row>
    <row r="9" spans="1:8" x14ac:dyDescent="0.3">
      <c r="A9" s="31">
        <v>2</v>
      </c>
      <c r="B9" s="26" t="s">
        <v>40</v>
      </c>
      <c r="C9" s="27" t="s">
        <v>35</v>
      </c>
      <c r="D9" s="27" t="s">
        <v>64</v>
      </c>
      <c r="E9" s="27">
        <v>500</v>
      </c>
      <c r="F9" s="48">
        <v>23342</v>
      </c>
      <c r="G9" s="49" t="s">
        <v>80</v>
      </c>
      <c r="H9" s="60" t="s">
        <v>61</v>
      </c>
    </row>
    <row r="10" spans="1:8" x14ac:dyDescent="0.3">
      <c r="A10" s="31"/>
      <c r="B10" s="48" t="s">
        <v>81</v>
      </c>
      <c r="C10" s="48" t="s">
        <v>81</v>
      </c>
      <c r="D10" s="48" t="s">
        <v>81</v>
      </c>
      <c r="E10" s="27">
        <v>1000</v>
      </c>
      <c r="F10" s="48" t="s">
        <v>81</v>
      </c>
      <c r="G10" s="49" t="s">
        <v>82</v>
      </c>
      <c r="H10" s="48" t="s">
        <v>81</v>
      </c>
    </row>
    <row r="11" spans="1:8" x14ac:dyDescent="0.3">
      <c r="A11" s="31"/>
      <c r="B11" s="48" t="s">
        <v>81</v>
      </c>
      <c r="C11" s="48" t="s">
        <v>81</v>
      </c>
      <c r="D11" s="48" t="s">
        <v>81</v>
      </c>
      <c r="E11" s="27">
        <v>500</v>
      </c>
      <c r="F11" s="48" t="s">
        <v>81</v>
      </c>
      <c r="G11" s="49" t="s">
        <v>83</v>
      </c>
      <c r="H11" s="48" t="s">
        <v>81</v>
      </c>
    </row>
    <row r="12" spans="1:8" x14ac:dyDescent="0.3">
      <c r="A12" s="31"/>
      <c r="B12" s="48" t="s">
        <v>81</v>
      </c>
      <c r="C12" s="48" t="s">
        <v>81</v>
      </c>
      <c r="D12" s="48" t="s">
        <v>81</v>
      </c>
      <c r="E12" s="27">
        <v>1000</v>
      </c>
      <c r="F12" s="48" t="s">
        <v>81</v>
      </c>
      <c r="G12" s="49" t="s">
        <v>84</v>
      </c>
      <c r="H12" s="48" t="s">
        <v>81</v>
      </c>
    </row>
    <row r="13" spans="1:8" x14ac:dyDescent="0.3">
      <c r="A13" s="31">
        <v>3</v>
      </c>
      <c r="B13" s="60" t="str">
        <f>+B15</f>
        <v>0913536000365</v>
      </c>
      <c r="C13" s="70" t="str">
        <f>+C15</f>
        <v>หจก.เลิศชัยโอเอ</v>
      </c>
      <c r="D13" s="27" t="s">
        <v>65</v>
      </c>
      <c r="E13" s="27">
        <v>4500</v>
      </c>
      <c r="F13" s="48">
        <v>23342</v>
      </c>
      <c r="G13" s="49" t="s">
        <v>88</v>
      </c>
      <c r="H13" s="60">
        <v>1</v>
      </c>
    </row>
    <row r="14" spans="1:8" x14ac:dyDescent="0.3">
      <c r="A14" s="31"/>
      <c r="B14" s="48" t="s">
        <v>81</v>
      </c>
      <c r="C14" s="48" t="s">
        <v>81</v>
      </c>
      <c r="D14" s="48" t="s">
        <v>81</v>
      </c>
      <c r="E14" s="27">
        <v>4500</v>
      </c>
      <c r="F14" s="48">
        <f>+F13</f>
        <v>23342</v>
      </c>
      <c r="G14" s="49" t="s">
        <v>89</v>
      </c>
      <c r="H14" s="48" t="s">
        <v>81</v>
      </c>
    </row>
    <row r="15" spans="1:8" x14ac:dyDescent="0.3">
      <c r="A15" s="31">
        <v>4</v>
      </c>
      <c r="B15" s="26" t="s">
        <v>20</v>
      </c>
      <c r="C15" s="27" t="s">
        <v>17</v>
      </c>
      <c r="D15" s="27" t="s">
        <v>18</v>
      </c>
      <c r="E15" s="39">
        <v>4900</v>
      </c>
      <c r="F15" s="48">
        <v>23342</v>
      </c>
      <c r="G15" s="49" t="s">
        <v>85</v>
      </c>
      <c r="H15" s="60" t="s">
        <v>62</v>
      </c>
    </row>
    <row r="16" spans="1:8" x14ac:dyDescent="0.3">
      <c r="A16" s="31">
        <v>5</v>
      </c>
      <c r="B16" s="26" t="s">
        <v>20</v>
      </c>
      <c r="C16" s="27" t="str">
        <f>+C15</f>
        <v>หจก.เลิศชัยโอเอ</v>
      </c>
      <c r="D16" s="27" t="s">
        <v>65</v>
      </c>
      <c r="E16" s="27">
        <v>4500</v>
      </c>
      <c r="F16" s="48">
        <v>23360</v>
      </c>
      <c r="G16" s="49" t="s">
        <v>86</v>
      </c>
      <c r="H16" s="60" t="s">
        <v>62</v>
      </c>
    </row>
    <row r="17" spans="1:8" x14ac:dyDescent="0.3">
      <c r="A17" s="31">
        <v>6</v>
      </c>
      <c r="B17" s="26" t="s">
        <v>40</v>
      </c>
      <c r="C17" s="27" t="s">
        <v>35</v>
      </c>
      <c r="D17" s="27" t="s">
        <v>66</v>
      </c>
      <c r="E17" s="27">
        <v>500</v>
      </c>
      <c r="F17" s="48">
        <v>23361</v>
      </c>
      <c r="G17" s="49" t="s">
        <v>87</v>
      </c>
      <c r="H17" s="60" t="s">
        <v>61</v>
      </c>
    </row>
    <row r="18" spans="1:8" x14ac:dyDescent="0.3">
      <c r="A18" s="33">
        <v>7</v>
      </c>
      <c r="B18" s="24" t="s">
        <v>41</v>
      </c>
      <c r="C18" s="28" t="s">
        <v>36</v>
      </c>
      <c r="D18" s="28" t="s">
        <v>67</v>
      </c>
      <c r="E18" s="28">
        <v>3461.82</v>
      </c>
      <c r="F18" s="57">
        <v>23346</v>
      </c>
      <c r="G18" s="51" t="s">
        <v>60</v>
      </c>
      <c r="H18" s="63" t="s">
        <v>62</v>
      </c>
    </row>
    <row r="19" spans="1:8" x14ac:dyDescent="0.3">
      <c r="A19" s="33">
        <v>8</v>
      </c>
      <c r="B19" s="24" t="s">
        <v>41</v>
      </c>
      <c r="C19" s="28" t="s">
        <v>36</v>
      </c>
      <c r="D19" s="28" t="s">
        <v>68</v>
      </c>
      <c r="E19" s="28">
        <v>4174.26</v>
      </c>
      <c r="F19" s="57">
        <v>23346</v>
      </c>
      <c r="G19" s="51" t="s">
        <v>60</v>
      </c>
      <c r="H19" s="63" t="s">
        <v>62</v>
      </c>
    </row>
    <row r="20" spans="1:8" x14ac:dyDescent="0.3">
      <c r="A20" s="23">
        <v>9</v>
      </c>
      <c r="B20" s="37" t="s">
        <v>42</v>
      </c>
      <c r="C20" s="38" t="s">
        <v>38</v>
      </c>
      <c r="D20" s="38" t="s">
        <v>69</v>
      </c>
      <c r="E20" s="38">
        <v>13000</v>
      </c>
      <c r="F20" s="58">
        <v>23346</v>
      </c>
      <c r="G20" s="52" t="s">
        <v>60</v>
      </c>
      <c r="H20" s="64" t="s">
        <v>62</v>
      </c>
    </row>
    <row r="21" spans="1:8" ht="21" thickBot="1" x14ac:dyDescent="0.35">
      <c r="D21" s="22" t="s">
        <v>28</v>
      </c>
      <c r="E21" s="35">
        <f>SUM(E7:E20)</f>
        <v>44336.08</v>
      </c>
    </row>
    <row r="22" spans="1:8" ht="21" thickTop="1" x14ac:dyDescent="0.3"/>
    <row r="26" spans="1:8" s="40" customFormat="1" ht="20.25" customHeight="1" x14ac:dyDescent="0.55000000000000004">
      <c r="A26" s="117" t="s">
        <v>45</v>
      </c>
      <c r="B26" s="117"/>
      <c r="C26" s="117"/>
      <c r="D26" s="117"/>
      <c r="E26" s="117"/>
      <c r="F26" s="117"/>
      <c r="G26" s="55"/>
      <c r="H26" s="65"/>
    </row>
    <row r="27" spans="1:8" s="40" customFormat="1" ht="26.25" x14ac:dyDescent="0.55000000000000004">
      <c r="A27" s="118" t="s">
        <v>46</v>
      </c>
      <c r="B27" s="118"/>
      <c r="C27" s="118"/>
      <c r="D27" s="118"/>
      <c r="E27" s="118"/>
      <c r="F27" s="118"/>
      <c r="G27" s="118"/>
      <c r="H27" s="66"/>
    </row>
    <row r="28" spans="1:8" s="40" customFormat="1" ht="26.25" x14ac:dyDescent="0.55000000000000004">
      <c r="A28" s="118" t="s">
        <v>47</v>
      </c>
      <c r="B28" s="118"/>
      <c r="C28" s="118"/>
      <c r="D28" s="118"/>
      <c r="E28" s="118"/>
      <c r="F28" s="118"/>
      <c r="G28" s="118"/>
      <c r="H28" s="66"/>
    </row>
    <row r="29" spans="1:8" s="40" customFormat="1" ht="26.25" x14ac:dyDescent="0.55000000000000004">
      <c r="A29" s="44" t="s">
        <v>48</v>
      </c>
      <c r="B29" s="44"/>
      <c r="C29" s="44"/>
      <c r="D29" s="44"/>
      <c r="E29" s="44"/>
      <c r="F29" s="50"/>
      <c r="G29" s="50"/>
      <c r="H29" s="66"/>
    </row>
    <row r="30" spans="1:8" s="40" customFormat="1" ht="26.25" x14ac:dyDescent="0.55000000000000004">
      <c r="A30" s="115" t="s">
        <v>49</v>
      </c>
      <c r="B30" s="115"/>
      <c r="C30" s="115"/>
      <c r="D30" s="115"/>
      <c r="E30" s="115"/>
      <c r="F30" s="115"/>
      <c r="G30" s="115"/>
      <c r="H30" s="66"/>
    </row>
    <row r="31" spans="1:8" s="40" customFormat="1" ht="26.25" x14ac:dyDescent="0.55000000000000004">
      <c r="A31" s="115" t="s">
        <v>50</v>
      </c>
      <c r="B31" s="115"/>
      <c r="C31" s="115"/>
      <c r="D31" s="115"/>
      <c r="E31" s="115"/>
      <c r="F31" s="115"/>
      <c r="G31" s="115"/>
      <c r="H31" s="66"/>
    </row>
    <row r="32" spans="1:8" s="40" customFormat="1" ht="26.25" x14ac:dyDescent="0.55000000000000004">
      <c r="A32" s="115" t="s">
        <v>51</v>
      </c>
      <c r="B32" s="115"/>
      <c r="C32" s="115"/>
      <c r="D32" s="115"/>
      <c r="E32" s="115"/>
      <c r="F32" s="115"/>
      <c r="G32" s="115"/>
      <c r="H32" s="66"/>
    </row>
    <row r="33" spans="1:8" s="40" customFormat="1" ht="150" customHeight="1" x14ac:dyDescent="0.55000000000000004">
      <c r="A33" s="116" t="s">
        <v>70</v>
      </c>
      <c r="B33" s="115"/>
      <c r="C33" s="115"/>
      <c r="D33" s="115"/>
      <c r="E33" s="115"/>
      <c r="F33" s="115"/>
      <c r="G33" s="115"/>
      <c r="H33" s="65"/>
    </row>
  </sheetData>
  <mergeCells count="17">
    <mergeCell ref="A33:G33"/>
    <mergeCell ref="A26:F26"/>
    <mergeCell ref="A27:G27"/>
    <mergeCell ref="A5:A6"/>
    <mergeCell ref="B5:B6"/>
    <mergeCell ref="C5:C6"/>
    <mergeCell ref="D5:D6"/>
    <mergeCell ref="E5:E6"/>
    <mergeCell ref="F5:G5"/>
    <mergeCell ref="A28:G28"/>
    <mergeCell ref="A30:G30"/>
    <mergeCell ref="A31:G31"/>
    <mergeCell ref="A32:G32"/>
    <mergeCell ref="A1:H1"/>
    <mergeCell ref="A2:H2"/>
    <mergeCell ref="A3:H3"/>
    <mergeCell ref="H5:H6"/>
  </mergeCells>
  <pageMargins left="0.59055118110236227" right="0.19685039370078741" top="0.59055118110236227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0" sqref="B10"/>
    </sheetView>
  </sheetViews>
  <sheetFormatPr defaultRowHeight="20.25" x14ac:dyDescent="0.3"/>
  <cols>
    <col min="1" max="1" width="6" style="1" customWidth="1"/>
    <col min="2" max="2" width="19.5" style="1" customWidth="1"/>
    <col min="3" max="3" width="24.25" style="1" customWidth="1"/>
    <col min="4" max="4" width="25.375" style="1" customWidth="1"/>
    <col min="5" max="5" width="12.75" style="1" customWidth="1"/>
    <col min="6" max="6" width="15" style="1" bestFit="1" customWidth="1"/>
    <col min="7" max="7" width="16.875" style="1" customWidth="1"/>
    <col min="8" max="8" width="12.75" style="1" customWidth="1"/>
    <col min="9" max="16384" width="9" style="1"/>
  </cols>
  <sheetData>
    <row r="1" spans="1:8" x14ac:dyDescent="0.3">
      <c r="A1" s="122" t="s">
        <v>0</v>
      </c>
      <c r="B1" s="122"/>
      <c r="C1" s="122"/>
      <c r="D1" s="122"/>
      <c r="E1" s="122"/>
      <c r="F1" s="122"/>
      <c r="G1" s="122"/>
      <c r="H1" s="122"/>
    </row>
    <row r="2" spans="1:8" x14ac:dyDescent="0.3">
      <c r="A2" s="122" t="s">
        <v>1</v>
      </c>
      <c r="B2" s="122"/>
      <c r="C2" s="122"/>
      <c r="D2" s="122"/>
      <c r="E2" s="122"/>
      <c r="F2" s="122"/>
      <c r="G2" s="122"/>
      <c r="H2" s="122"/>
    </row>
    <row r="3" spans="1:8" x14ac:dyDescent="0.3">
      <c r="A3" s="122" t="s">
        <v>2</v>
      </c>
      <c r="B3" s="122"/>
      <c r="C3" s="122"/>
      <c r="D3" s="122"/>
      <c r="E3" s="122"/>
      <c r="F3" s="122"/>
      <c r="G3" s="122"/>
      <c r="H3" s="122"/>
    </row>
    <row r="5" spans="1:8" x14ac:dyDescent="0.3">
      <c r="A5" s="124" t="s">
        <v>3</v>
      </c>
      <c r="B5" s="11" t="s">
        <v>4</v>
      </c>
      <c r="C5" s="124" t="s">
        <v>6</v>
      </c>
      <c r="D5" s="124" t="s">
        <v>7</v>
      </c>
      <c r="E5" s="11" t="s">
        <v>8</v>
      </c>
      <c r="F5" s="123" t="s">
        <v>10</v>
      </c>
      <c r="G5" s="123"/>
      <c r="H5" s="124" t="s">
        <v>13</v>
      </c>
    </row>
    <row r="6" spans="1:8" x14ac:dyDescent="0.3">
      <c r="A6" s="125"/>
      <c r="B6" s="12" t="s">
        <v>5</v>
      </c>
      <c r="C6" s="125"/>
      <c r="D6" s="125"/>
      <c r="E6" s="12" t="s">
        <v>9</v>
      </c>
      <c r="F6" s="12" t="s">
        <v>11</v>
      </c>
      <c r="G6" s="12" t="s">
        <v>12</v>
      </c>
      <c r="H6" s="125"/>
    </row>
    <row r="7" spans="1:8" x14ac:dyDescent="0.3">
      <c r="A7" s="8">
        <v>1</v>
      </c>
      <c r="B7" s="15" t="s">
        <v>22</v>
      </c>
      <c r="C7" s="9" t="s">
        <v>19</v>
      </c>
      <c r="D7" s="9" t="s">
        <v>14</v>
      </c>
      <c r="E7" s="10">
        <v>3339.26</v>
      </c>
      <c r="F7" s="16">
        <v>22871</v>
      </c>
      <c r="G7" s="9" t="s">
        <v>23</v>
      </c>
      <c r="H7" s="8">
        <v>1</v>
      </c>
    </row>
    <row r="8" spans="1:8" x14ac:dyDescent="0.3">
      <c r="A8" s="2">
        <v>2</v>
      </c>
      <c r="B8" s="14" t="s">
        <v>25</v>
      </c>
      <c r="C8" s="3" t="s">
        <v>15</v>
      </c>
      <c r="D8" s="3" t="s">
        <v>29</v>
      </c>
      <c r="E8" s="4">
        <v>5970</v>
      </c>
      <c r="F8" s="16">
        <v>22916</v>
      </c>
      <c r="G8" s="3" t="s">
        <v>24</v>
      </c>
      <c r="H8" s="2">
        <v>3</v>
      </c>
    </row>
    <row r="9" spans="1:8" x14ac:dyDescent="0.3">
      <c r="A9" s="2">
        <v>3</v>
      </c>
      <c r="B9" s="14" t="s">
        <v>21</v>
      </c>
      <c r="C9" s="3" t="s">
        <v>16</v>
      </c>
      <c r="D9" s="3" t="s">
        <v>30</v>
      </c>
      <c r="E9" s="4">
        <v>4980</v>
      </c>
      <c r="F9" s="16">
        <v>22912</v>
      </c>
      <c r="G9" s="3" t="s">
        <v>27</v>
      </c>
      <c r="H9" s="2">
        <v>1</v>
      </c>
    </row>
    <row r="10" spans="1:8" x14ac:dyDescent="0.3">
      <c r="A10" s="5">
        <v>4</v>
      </c>
      <c r="B10" s="13" t="s">
        <v>20</v>
      </c>
      <c r="C10" s="6" t="s">
        <v>17</v>
      </c>
      <c r="D10" s="6" t="s">
        <v>18</v>
      </c>
      <c r="E10" s="7">
        <v>1004</v>
      </c>
      <c r="F10" s="19">
        <v>22916</v>
      </c>
      <c r="G10" s="6" t="s">
        <v>26</v>
      </c>
      <c r="H10" s="5">
        <v>1</v>
      </c>
    </row>
    <row r="11" spans="1:8" ht="21" thickBot="1" x14ac:dyDescent="0.35">
      <c r="D11" s="17" t="s">
        <v>28</v>
      </c>
      <c r="E11" s="18">
        <f>SUM(E7:E10)</f>
        <v>15293.26</v>
      </c>
    </row>
    <row r="12" spans="1:8" ht="21" thickTop="1" x14ac:dyDescent="0.3"/>
  </sheetData>
  <mergeCells count="8">
    <mergeCell ref="A1:H1"/>
    <mergeCell ref="A2:H2"/>
    <mergeCell ref="A3:H3"/>
    <mergeCell ref="F5:G5"/>
    <mergeCell ref="A5:A6"/>
    <mergeCell ref="C5:C6"/>
    <mergeCell ref="D5:D6"/>
    <mergeCell ref="H5:H6"/>
  </mergeCells>
  <pageMargins left="0.33" right="0.21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workbookViewId="0">
      <selection activeCell="A15" sqref="A15:G22"/>
    </sheetView>
  </sheetViews>
  <sheetFormatPr defaultRowHeight="20.25" x14ac:dyDescent="0.3"/>
  <cols>
    <col min="1" max="1" width="6" style="30" customWidth="1"/>
    <col min="2" max="2" width="19.5" style="30" customWidth="1"/>
    <col min="3" max="3" width="23.875" style="30" customWidth="1"/>
    <col min="4" max="4" width="25.375" style="68" customWidth="1"/>
    <col min="5" max="5" width="12.75" style="30" customWidth="1"/>
    <col min="6" max="6" width="13.875" style="53" customWidth="1"/>
    <col min="7" max="7" width="21.375" style="54" customWidth="1"/>
    <col min="8" max="8" width="7.875" style="59" customWidth="1"/>
    <col min="9" max="16384" width="9" style="1"/>
  </cols>
  <sheetData>
    <row r="1" spans="1:10" x14ac:dyDescent="0.3">
      <c r="A1" s="105" t="s">
        <v>0</v>
      </c>
      <c r="B1" s="105"/>
      <c r="C1" s="105"/>
      <c r="D1" s="105"/>
      <c r="E1" s="105"/>
      <c r="F1" s="105"/>
      <c r="G1" s="105"/>
      <c r="H1" s="105"/>
    </row>
    <row r="2" spans="1:10" x14ac:dyDescent="0.3">
      <c r="A2" s="105" t="s">
        <v>124</v>
      </c>
      <c r="B2" s="105"/>
      <c r="C2" s="105"/>
      <c r="D2" s="105"/>
      <c r="E2" s="105"/>
      <c r="F2" s="105"/>
      <c r="G2" s="105"/>
      <c r="H2" s="105"/>
    </row>
    <row r="3" spans="1:10" x14ac:dyDescent="0.3">
      <c r="A3" s="105" t="s">
        <v>2</v>
      </c>
      <c r="B3" s="105"/>
      <c r="C3" s="105"/>
      <c r="D3" s="105"/>
      <c r="E3" s="105"/>
      <c r="F3" s="105"/>
      <c r="G3" s="105"/>
      <c r="H3" s="105"/>
    </row>
    <row r="5" spans="1:10" s="46" customFormat="1" ht="33" customHeight="1" x14ac:dyDescent="0.3">
      <c r="A5" s="106" t="s">
        <v>53</v>
      </c>
      <c r="B5" s="108" t="s">
        <v>54</v>
      </c>
      <c r="C5" s="108" t="s">
        <v>55</v>
      </c>
      <c r="D5" s="126" t="s">
        <v>56</v>
      </c>
      <c r="E5" s="108" t="s">
        <v>57</v>
      </c>
      <c r="F5" s="109" t="s">
        <v>58</v>
      </c>
      <c r="G5" s="109"/>
      <c r="H5" s="120" t="s">
        <v>59</v>
      </c>
    </row>
    <row r="6" spans="1:10" s="46" customFormat="1" ht="33" customHeight="1" x14ac:dyDescent="0.3">
      <c r="A6" s="107"/>
      <c r="B6" s="108"/>
      <c r="C6" s="108"/>
      <c r="D6" s="126"/>
      <c r="E6" s="108"/>
      <c r="F6" s="89" t="s">
        <v>11</v>
      </c>
      <c r="G6" s="89" t="s">
        <v>12</v>
      </c>
      <c r="H6" s="121"/>
    </row>
    <row r="7" spans="1:10" x14ac:dyDescent="0.3">
      <c r="A7" s="33">
        <v>1</v>
      </c>
      <c r="B7" s="100" t="s">
        <v>42</v>
      </c>
      <c r="C7" s="34" t="s">
        <v>38</v>
      </c>
      <c r="D7" s="101" t="s">
        <v>144</v>
      </c>
      <c r="E7" s="25">
        <v>5619.2</v>
      </c>
      <c r="F7" s="48">
        <v>23684</v>
      </c>
      <c r="G7" s="49" t="s">
        <v>125</v>
      </c>
      <c r="H7" s="60" t="s">
        <v>62</v>
      </c>
    </row>
    <row r="8" spans="1:10" x14ac:dyDescent="0.3">
      <c r="A8" s="33">
        <v>2</v>
      </c>
      <c r="B8" s="26" t="s">
        <v>42</v>
      </c>
      <c r="C8" s="27" t="s">
        <v>38</v>
      </c>
      <c r="D8" s="94" t="s">
        <v>145</v>
      </c>
      <c r="E8" s="25">
        <v>15000.25</v>
      </c>
      <c r="F8" s="48">
        <v>23714</v>
      </c>
      <c r="G8" s="49" t="s">
        <v>126</v>
      </c>
      <c r="H8" s="48" t="s">
        <v>81</v>
      </c>
      <c r="J8" s="1" t="s">
        <v>135</v>
      </c>
    </row>
    <row r="9" spans="1:10" ht="40.5" x14ac:dyDescent="0.3">
      <c r="A9" s="33">
        <v>3</v>
      </c>
      <c r="B9" s="24" t="s">
        <v>146</v>
      </c>
      <c r="C9" s="28" t="s">
        <v>127</v>
      </c>
      <c r="D9" s="96" t="s">
        <v>128</v>
      </c>
      <c r="E9" s="27">
        <v>4100</v>
      </c>
      <c r="F9" s="48">
        <v>23727</v>
      </c>
      <c r="G9" s="49" t="s">
        <v>142</v>
      </c>
      <c r="H9" s="48" t="s">
        <v>81</v>
      </c>
    </row>
    <row r="10" spans="1:10" x14ac:dyDescent="0.3">
      <c r="A10" s="33">
        <v>4</v>
      </c>
      <c r="B10" s="26" t="s">
        <v>40</v>
      </c>
      <c r="C10" s="92" t="s">
        <v>35</v>
      </c>
      <c r="D10" s="92" t="s">
        <v>133</v>
      </c>
      <c r="E10" s="27">
        <v>700</v>
      </c>
      <c r="F10" s="48">
        <v>23734</v>
      </c>
      <c r="G10" s="49" t="s">
        <v>134</v>
      </c>
      <c r="H10" s="60" t="s">
        <v>61</v>
      </c>
    </row>
    <row r="11" spans="1:10" x14ac:dyDescent="0.3">
      <c r="A11" s="33">
        <v>5</v>
      </c>
      <c r="B11" s="60" t="s">
        <v>20</v>
      </c>
      <c r="C11" s="95" t="s">
        <v>17</v>
      </c>
      <c r="D11" s="94" t="s">
        <v>137</v>
      </c>
      <c r="E11" s="27">
        <v>1350</v>
      </c>
      <c r="F11" s="48">
        <v>23732</v>
      </c>
      <c r="G11" s="49" t="s">
        <v>136</v>
      </c>
      <c r="H11" s="60" t="s">
        <v>61</v>
      </c>
    </row>
    <row r="12" spans="1:10" x14ac:dyDescent="0.3">
      <c r="A12" s="31">
        <v>6</v>
      </c>
      <c r="B12" s="60" t="s">
        <v>39</v>
      </c>
      <c r="C12" s="92" t="s">
        <v>34</v>
      </c>
      <c r="D12" s="92" t="s">
        <v>138</v>
      </c>
      <c r="E12" s="27">
        <v>450</v>
      </c>
      <c r="F12" s="48">
        <v>23738</v>
      </c>
      <c r="G12" s="49" t="s">
        <v>139</v>
      </c>
      <c r="H12" s="48" t="s">
        <v>81</v>
      </c>
    </row>
    <row r="13" spans="1:10" x14ac:dyDescent="0.3">
      <c r="A13" s="23">
        <v>7</v>
      </c>
      <c r="B13" s="37" t="s">
        <v>42</v>
      </c>
      <c r="C13" s="38" t="s">
        <v>38</v>
      </c>
      <c r="D13" s="93" t="s">
        <v>140</v>
      </c>
      <c r="E13" s="98">
        <v>20247.400000000001</v>
      </c>
      <c r="F13" s="56">
        <v>23747</v>
      </c>
      <c r="G13" s="99" t="s">
        <v>141</v>
      </c>
      <c r="H13" s="61" t="s">
        <v>62</v>
      </c>
    </row>
    <row r="14" spans="1:10" ht="21" thickBot="1" x14ac:dyDescent="0.35">
      <c r="D14" s="97" t="s">
        <v>28</v>
      </c>
      <c r="E14" s="35">
        <f>SUM(E7:E13)</f>
        <v>47466.850000000006</v>
      </c>
    </row>
    <row r="15" spans="1:10" s="40" customFormat="1" ht="20.25" customHeight="1" thickTop="1" x14ac:dyDescent="0.55000000000000004">
      <c r="A15" s="117" t="s">
        <v>45</v>
      </c>
      <c r="B15" s="117"/>
      <c r="C15" s="117"/>
      <c r="D15" s="117"/>
      <c r="E15" s="117"/>
      <c r="F15" s="117"/>
      <c r="G15" s="55"/>
      <c r="H15" s="65"/>
    </row>
    <row r="16" spans="1:10" s="40" customFormat="1" ht="26.25" x14ac:dyDescent="0.55000000000000004">
      <c r="A16" s="118" t="s">
        <v>46</v>
      </c>
      <c r="B16" s="118"/>
      <c r="C16" s="118"/>
      <c r="D16" s="118"/>
      <c r="E16" s="118"/>
      <c r="F16" s="118"/>
      <c r="G16" s="118"/>
      <c r="I16" s="66" t="s">
        <v>129</v>
      </c>
    </row>
    <row r="17" spans="1:9" s="40" customFormat="1" x14ac:dyDescent="0.3">
      <c r="A17" s="118" t="s">
        <v>47</v>
      </c>
      <c r="B17" s="118"/>
      <c r="C17" s="118"/>
      <c r="D17" s="118"/>
      <c r="E17" s="118"/>
      <c r="F17" s="118"/>
      <c r="G17" s="118"/>
      <c r="I17" t="s">
        <v>131</v>
      </c>
    </row>
    <row r="18" spans="1:9" s="40" customFormat="1" x14ac:dyDescent="0.3">
      <c r="A18" s="90" t="s">
        <v>48</v>
      </c>
      <c r="B18" s="90"/>
      <c r="C18" s="90"/>
      <c r="D18" s="91"/>
      <c r="E18" s="90"/>
      <c r="F18" s="50"/>
      <c r="G18" s="50"/>
      <c r="I18" t="s">
        <v>132</v>
      </c>
    </row>
    <row r="19" spans="1:9" s="40" customFormat="1" x14ac:dyDescent="0.3">
      <c r="A19" s="115" t="s">
        <v>49</v>
      </c>
      <c r="B19" s="115"/>
      <c r="C19" s="115"/>
      <c r="D19" s="115"/>
      <c r="E19" s="115"/>
      <c r="F19" s="115"/>
      <c r="G19" s="115"/>
      <c r="I19" s="59" t="s">
        <v>130</v>
      </c>
    </row>
    <row r="20" spans="1:9" s="40" customFormat="1" ht="26.25" x14ac:dyDescent="0.55000000000000004">
      <c r="A20" s="115" t="s">
        <v>50</v>
      </c>
      <c r="B20" s="115"/>
      <c r="C20" s="115"/>
      <c r="D20" s="115"/>
      <c r="E20" s="115"/>
      <c r="F20" s="115"/>
      <c r="G20" s="115"/>
      <c r="H20" s="66"/>
    </row>
    <row r="21" spans="1:9" s="40" customFormat="1" x14ac:dyDescent="0.3">
      <c r="A21" s="115" t="s">
        <v>51</v>
      </c>
      <c r="B21" s="115"/>
      <c r="C21" s="115"/>
      <c r="D21" s="115"/>
      <c r="E21" s="115"/>
      <c r="F21" s="115"/>
      <c r="G21" s="115"/>
    </row>
    <row r="22" spans="1:9" s="40" customFormat="1" ht="150" customHeight="1" x14ac:dyDescent="0.55000000000000004">
      <c r="A22" s="116" t="s">
        <v>143</v>
      </c>
      <c r="B22" s="115"/>
      <c r="C22" s="115"/>
      <c r="D22" s="115"/>
      <c r="E22" s="115"/>
      <c r="F22" s="115"/>
      <c r="G22" s="115"/>
      <c r="H22" s="65"/>
    </row>
  </sheetData>
  <mergeCells count="17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  <mergeCell ref="A22:G22"/>
    <mergeCell ref="A15:F15"/>
    <mergeCell ref="A16:G16"/>
    <mergeCell ref="A17:G17"/>
    <mergeCell ref="A19:G19"/>
    <mergeCell ref="A20:G20"/>
    <mergeCell ref="A21:G21"/>
  </mergeCells>
  <pageMargins left="0.59055118110236227" right="0.19685039370078741" top="0.39370078740157483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5" zoomScaleNormal="115" workbookViewId="0">
      <selection activeCell="D12" sqref="D12"/>
    </sheetView>
  </sheetViews>
  <sheetFormatPr defaultRowHeight="20.25" x14ac:dyDescent="0.3"/>
  <cols>
    <col min="1" max="1" width="6" style="30" customWidth="1"/>
    <col min="2" max="2" width="19.5" style="30" customWidth="1"/>
    <col min="3" max="3" width="23.875" style="30" customWidth="1"/>
    <col min="4" max="4" width="25.375" style="68" customWidth="1"/>
    <col min="5" max="5" width="12.75" style="30" customWidth="1"/>
    <col min="6" max="6" width="13.875" style="53" customWidth="1"/>
    <col min="7" max="7" width="21.375" style="54" customWidth="1"/>
    <col min="8" max="8" width="7.875" style="59" customWidth="1"/>
    <col min="9" max="16384" width="9" style="1"/>
  </cols>
  <sheetData>
    <row r="1" spans="1:10" x14ac:dyDescent="0.3">
      <c r="A1" s="105" t="s">
        <v>0</v>
      </c>
      <c r="B1" s="105"/>
      <c r="C1" s="105"/>
      <c r="D1" s="105"/>
      <c r="E1" s="105"/>
      <c r="F1" s="105"/>
      <c r="G1" s="105"/>
      <c r="H1" s="105"/>
    </row>
    <row r="2" spans="1:10" x14ac:dyDescent="0.3">
      <c r="A2" s="105" t="s">
        <v>147</v>
      </c>
      <c r="B2" s="105"/>
      <c r="C2" s="105"/>
      <c r="D2" s="105"/>
      <c r="E2" s="105"/>
      <c r="F2" s="105"/>
      <c r="G2" s="105"/>
      <c r="H2" s="105"/>
    </row>
    <row r="3" spans="1:10" x14ac:dyDescent="0.3">
      <c r="A3" s="105" t="s">
        <v>2</v>
      </c>
      <c r="B3" s="105"/>
      <c r="C3" s="105"/>
      <c r="D3" s="105"/>
      <c r="E3" s="105"/>
      <c r="F3" s="105"/>
      <c r="G3" s="105"/>
      <c r="H3" s="105"/>
    </row>
    <row r="5" spans="1:10" s="46" customFormat="1" ht="33" customHeight="1" x14ac:dyDescent="0.3">
      <c r="A5" s="106" t="s">
        <v>53</v>
      </c>
      <c r="B5" s="108" t="s">
        <v>54</v>
      </c>
      <c r="C5" s="108" t="s">
        <v>55</v>
      </c>
      <c r="D5" s="126" t="s">
        <v>56</v>
      </c>
      <c r="E5" s="108" t="s">
        <v>57</v>
      </c>
      <c r="F5" s="109" t="s">
        <v>58</v>
      </c>
      <c r="G5" s="109"/>
      <c r="H5" s="120" t="s">
        <v>59</v>
      </c>
    </row>
    <row r="6" spans="1:10" s="46" customFormat="1" ht="33" customHeight="1" x14ac:dyDescent="0.3">
      <c r="A6" s="107"/>
      <c r="B6" s="108"/>
      <c r="C6" s="108"/>
      <c r="D6" s="126"/>
      <c r="E6" s="108"/>
      <c r="F6" s="102" t="s">
        <v>11</v>
      </c>
      <c r="G6" s="102" t="s">
        <v>12</v>
      </c>
      <c r="H6" s="121"/>
    </row>
    <row r="7" spans="1:10" ht="40.5" x14ac:dyDescent="0.3">
      <c r="A7" s="33">
        <v>1</v>
      </c>
      <c r="B7" s="100" t="s">
        <v>42</v>
      </c>
      <c r="C7" s="34" t="s">
        <v>38</v>
      </c>
      <c r="D7" s="101" t="s">
        <v>148</v>
      </c>
      <c r="E7" s="25">
        <v>21057.3</v>
      </c>
      <c r="F7" s="48">
        <v>23774</v>
      </c>
      <c r="G7" s="49" t="s">
        <v>149</v>
      </c>
      <c r="H7" s="60" t="s">
        <v>62</v>
      </c>
    </row>
    <row r="8" spans="1:10" ht="40.5" x14ac:dyDescent="0.3">
      <c r="A8" s="33">
        <v>2</v>
      </c>
      <c r="B8" s="26" t="s">
        <v>22</v>
      </c>
      <c r="C8" s="27" t="s">
        <v>151</v>
      </c>
      <c r="D8" s="94" t="s">
        <v>152</v>
      </c>
      <c r="E8" s="25">
        <v>3657.26</v>
      </c>
      <c r="F8" s="48">
        <v>23780</v>
      </c>
      <c r="G8" s="49" t="s">
        <v>153</v>
      </c>
      <c r="H8" s="48" t="s">
        <v>81</v>
      </c>
      <c r="J8" s="1" t="s">
        <v>135</v>
      </c>
    </row>
    <row r="9" spans="1:10" ht="40.5" x14ac:dyDescent="0.3">
      <c r="A9" s="33">
        <v>3</v>
      </c>
      <c r="B9" s="100" t="s">
        <v>42</v>
      </c>
      <c r="C9" s="34" t="s">
        <v>38</v>
      </c>
      <c r="D9" s="101" t="s">
        <v>154</v>
      </c>
      <c r="E9" s="27">
        <v>15553.25</v>
      </c>
      <c r="F9" s="48">
        <v>23808</v>
      </c>
      <c r="G9" s="49" t="s">
        <v>155</v>
      </c>
      <c r="H9" s="48" t="s">
        <v>81</v>
      </c>
    </row>
    <row r="10" spans="1:10" x14ac:dyDescent="0.3">
      <c r="A10" s="33">
        <v>4</v>
      </c>
      <c r="B10" s="60" t="s">
        <v>39</v>
      </c>
      <c r="C10" s="92" t="s">
        <v>34</v>
      </c>
      <c r="D10" s="92" t="s">
        <v>138</v>
      </c>
      <c r="E10" s="27">
        <v>2070</v>
      </c>
      <c r="F10" s="48">
        <v>23811</v>
      </c>
      <c r="G10" s="49" t="s">
        <v>156</v>
      </c>
      <c r="H10" s="60" t="s">
        <v>61</v>
      </c>
    </row>
    <row r="11" spans="1:10" x14ac:dyDescent="0.3">
      <c r="A11" s="33">
        <v>5</v>
      </c>
      <c r="B11" s="26" t="s">
        <v>40</v>
      </c>
      <c r="C11" s="92" t="s">
        <v>35</v>
      </c>
      <c r="D11" s="92" t="s">
        <v>133</v>
      </c>
      <c r="E11" s="27">
        <v>600</v>
      </c>
      <c r="F11" s="48">
        <v>23832</v>
      </c>
      <c r="G11" s="49" t="s">
        <v>157</v>
      </c>
      <c r="H11" s="48" t="s">
        <v>81</v>
      </c>
    </row>
    <row r="12" spans="1:10" ht="40.5" x14ac:dyDescent="0.3">
      <c r="A12" s="31">
        <v>6</v>
      </c>
      <c r="B12" s="26" t="s">
        <v>42</v>
      </c>
      <c r="C12" s="27" t="s">
        <v>38</v>
      </c>
      <c r="D12" s="94" t="s">
        <v>158</v>
      </c>
      <c r="E12" s="27">
        <v>10156.9</v>
      </c>
      <c r="F12" s="48">
        <v>23833</v>
      </c>
      <c r="G12" s="49" t="s">
        <v>159</v>
      </c>
      <c r="H12" s="60" t="s">
        <v>62</v>
      </c>
    </row>
    <row r="13" spans="1:10" x14ac:dyDescent="0.3">
      <c r="A13" s="23">
        <v>7</v>
      </c>
      <c r="B13" s="29" t="s">
        <v>40</v>
      </c>
      <c r="C13" s="104" t="s">
        <v>35</v>
      </c>
      <c r="D13" s="104" t="s">
        <v>133</v>
      </c>
      <c r="E13" s="36">
        <v>600</v>
      </c>
      <c r="F13" s="56">
        <v>23857</v>
      </c>
      <c r="G13" s="99" t="s">
        <v>160</v>
      </c>
      <c r="H13" s="61" t="s">
        <v>61</v>
      </c>
    </row>
    <row r="14" spans="1:10" ht="21" thickBot="1" x14ac:dyDescent="0.35">
      <c r="D14" s="97" t="s">
        <v>28</v>
      </c>
      <c r="E14" s="35">
        <f>SUM(E7:E13)</f>
        <v>53694.71</v>
      </c>
    </row>
    <row r="15" spans="1:10" s="40" customFormat="1" ht="27" thickTop="1" x14ac:dyDescent="0.55000000000000004">
      <c r="A15" s="117" t="s">
        <v>45</v>
      </c>
      <c r="B15" s="117"/>
      <c r="C15" s="117"/>
      <c r="D15" s="117"/>
      <c r="E15" s="117"/>
      <c r="F15" s="117"/>
      <c r="G15" s="55"/>
      <c r="H15" s="65"/>
    </row>
    <row r="16" spans="1:10" s="40" customFormat="1" ht="21" customHeight="1" x14ac:dyDescent="0.55000000000000004">
      <c r="A16" s="118" t="s">
        <v>46</v>
      </c>
      <c r="B16" s="118"/>
      <c r="C16" s="118"/>
      <c r="D16" s="118"/>
      <c r="E16" s="118"/>
      <c r="F16" s="118"/>
      <c r="G16" s="118"/>
      <c r="I16" s="66" t="s">
        <v>150</v>
      </c>
    </row>
    <row r="17" spans="1:9" s="40" customFormat="1" x14ac:dyDescent="0.3">
      <c r="A17" s="118" t="s">
        <v>47</v>
      </c>
      <c r="B17" s="118"/>
      <c r="C17" s="118"/>
      <c r="D17" s="118"/>
      <c r="E17" s="118"/>
      <c r="F17" s="118"/>
      <c r="G17" s="118"/>
      <c r="I17" t="s">
        <v>131</v>
      </c>
    </row>
    <row r="18" spans="1:9" s="40" customFormat="1" x14ac:dyDescent="0.3">
      <c r="A18" s="103" t="s">
        <v>48</v>
      </c>
      <c r="B18" s="103"/>
      <c r="C18" s="103"/>
      <c r="D18" s="103"/>
      <c r="E18" s="103"/>
      <c r="F18" s="50"/>
      <c r="G18" s="50"/>
      <c r="I18" t="s">
        <v>132</v>
      </c>
    </row>
    <row r="19" spans="1:9" s="40" customFormat="1" x14ac:dyDescent="0.3">
      <c r="A19" s="115" t="s">
        <v>49</v>
      </c>
      <c r="B19" s="115"/>
      <c r="C19" s="115"/>
      <c r="D19" s="115"/>
      <c r="E19" s="115"/>
      <c r="F19" s="115"/>
      <c r="G19" s="115"/>
      <c r="I19" s="59" t="s">
        <v>130</v>
      </c>
    </row>
    <row r="20" spans="1:9" s="40" customFormat="1" ht="26.25" x14ac:dyDescent="0.55000000000000004">
      <c r="A20" s="115" t="s">
        <v>50</v>
      </c>
      <c r="B20" s="115"/>
      <c r="C20" s="115"/>
      <c r="D20" s="115"/>
      <c r="E20" s="115"/>
      <c r="F20" s="115"/>
      <c r="G20" s="115"/>
      <c r="H20" s="66"/>
    </row>
    <row r="21" spans="1:9" s="40" customFormat="1" x14ac:dyDescent="0.3">
      <c r="A21" s="115" t="s">
        <v>51</v>
      </c>
      <c r="B21" s="115"/>
      <c r="C21" s="115"/>
      <c r="D21" s="115"/>
      <c r="E21" s="115"/>
      <c r="F21" s="115"/>
      <c r="G21" s="115"/>
    </row>
    <row r="22" spans="1:9" s="40" customFormat="1" ht="150" customHeight="1" x14ac:dyDescent="0.55000000000000004">
      <c r="A22" s="116" t="s">
        <v>161</v>
      </c>
      <c r="B22" s="115"/>
      <c r="C22" s="115"/>
      <c r="D22" s="115"/>
      <c r="E22" s="115"/>
      <c r="F22" s="115"/>
      <c r="G22" s="115"/>
      <c r="H22" s="65"/>
    </row>
  </sheetData>
  <mergeCells count="17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  <mergeCell ref="A22:G22"/>
    <mergeCell ref="A15:F15"/>
    <mergeCell ref="A16:G16"/>
    <mergeCell ref="A17:G17"/>
    <mergeCell ref="A19:G19"/>
    <mergeCell ref="A20:G20"/>
    <mergeCell ref="A21:G21"/>
  </mergeCells>
  <pageMargins left="0.59055118110236227" right="0.19685039370078741" top="0.3937007874015748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ไตร4</vt:lpstr>
      <vt:lpstr>ไตร3</vt:lpstr>
      <vt:lpstr>ไตร2</vt:lpstr>
      <vt:lpstr>ไตร1</vt:lpstr>
      <vt:lpstr>ไตร462</vt:lpstr>
      <vt:lpstr>ไตร165</vt:lpstr>
      <vt:lpstr>ไตร265</vt:lpstr>
      <vt:lpstr>ไตร165!Print_Area</vt:lpstr>
      <vt:lpstr>ไตร265!Print_Area</vt:lpstr>
      <vt:lpstr>ไตร3!Print_Area</vt:lpstr>
      <vt:lpstr>ไตร4!Print_Area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AdminSVOA</dc:creator>
  <cp:lastModifiedBy>com</cp:lastModifiedBy>
  <cp:lastPrinted>2022-05-18T04:18:26Z</cp:lastPrinted>
  <dcterms:created xsi:type="dcterms:W3CDTF">2019-10-16T04:11:44Z</dcterms:created>
  <dcterms:modified xsi:type="dcterms:W3CDTF">2022-05-18T07:21:31Z</dcterms:modified>
</cp:coreProperties>
</file>